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efsa815-my.sharepoint.com/personal/katleen_baert_efsa_europa_eu/Documents/Nickel in food_update/WG meetings/12c public consultation/received from Gina/"/>
    </mc:Choice>
  </mc:AlternateContent>
  <xr:revisionPtr revIDLastSave="32" documentId="13_ncr:1_{267C1603-9DCE-4211-B924-99FF34B7C4E0}" xr6:coauthVersionLast="45" xr6:coauthVersionMax="45" xr10:uidLastSave="{E86D16D2-C6CD-4467-B15F-2BD6F8E10894}"/>
  <bookViews>
    <workbookView xWindow="-98" yWindow="-98" windowWidth="20715" windowHeight="13276" activeTab="8" xr2:uid="{3BD95E1C-D8C8-4828-B058-3126B50CD24B}"/>
  </bookViews>
  <sheets>
    <sheet name="Cover_page" sheetId="16" r:id="rId1"/>
    <sheet name="Table titles" sheetId="14" r:id="rId2"/>
    <sheet name="Table C.1" sheetId="2" r:id="rId3"/>
    <sheet name="Table C.2" sheetId="3" r:id="rId4"/>
    <sheet name="Table C.3" sheetId="4" r:id="rId5"/>
    <sheet name="Table C.4" sheetId="5" r:id="rId6"/>
    <sheet name="Table C.5" sheetId="6" r:id="rId7"/>
    <sheet name="Table C.6" sheetId="7" r:id="rId8"/>
    <sheet name="Table C.7" sheetId="15" r:id="rId9"/>
  </sheets>
  <externalReferences>
    <externalReference r:id="rId10"/>
  </externalReferences>
  <definedNames>
    <definedName name="_xlnm._FilterDatabase" localSheetId="5" hidden="1">'Table C.4'!$A$1:$M$83</definedName>
    <definedName name="_xlnm._FilterDatabase" localSheetId="6" hidden="1">'Table C.5'!$A$1:$N$148</definedName>
    <definedName name="_xlnm._FilterDatabase" localSheetId="7" hidden="1">'Table C.6'!$A$1:$AF$1721</definedName>
    <definedName name="_xlnm._FilterDatabase" localSheetId="8" hidden="1">'Table C.7'!$A$1:$F$145</definedName>
    <definedName name="_xlnm.Print_Area" localSheetId="0">Cover_page!$A$1:$J$13</definedName>
    <definedName name="Table_C2">#REF!</definedName>
    <definedName name="Table_D_10">#REF!</definedName>
    <definedName name="Table_D_2">#REF!</definedName>
    <definedName name="Table_D_3">#REF!</definedName>
    <definedName name="Table_D_4">#REF!</definedName>
    <definedName name="Table_D_5">#REF!</definedName>
    <definedName name="Table_D_6">#REF!</definedName>
    <definedName name="Table_D_7">[1]Table_6Contribution!#REF!</definedName>
    <definedName name="Table_D_8">#REF!</definedName>
    <definedName name="Table_D_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3" l="1"/>
  <c r="L6" i="3"/>
  <c r="L7" i="3"/>
  <c r="L8" i="3"/>
  <c r="L9" i="3"/>
  <c r="L10" i="3"/>
  <c r="L11" i="3"/>
  <c r="L12" i="3"/>
  <c r="L13" i="3"/>
  <c r="L14" i="3"/>
  <c r="L15" i="3"/>
  <c r="L16" i="3"/>
  <c r="L17" i="3"/>
  <c r="L18" i="3"/>
  <c r="L19" i="3"/>
  <c r="L20" i="3"/>
  <c r="L21" i="3"/>
  <c r="L22" i="3"/>
  <c r="L23" i="3"/>
  <c r="L24" i="3"/>
  <c r="L4" i="3"/>
  <c r="B10" i="2" l="1"/>
  <c r="J3" i="3" l="1"/>
  <c r="K3" i="3"/>
</calcChain>
</file>

<file path=xl/sharedStrings.xml><?xml version="1.0" encoding="utf-8"?>
<sst xmlns="http://schemas.openxmlformats.org/spreadsheetml/2006/main" count="2763" uniqueCount="841">
  <si>
    <t>Total</t>
  </si>
  <si>
    <t>Number of analytical results</t>
  </si>
  <si>
    <t>Criteria for exclusion</t>
  </si>
  <si>
    <t>Number of analytical results excluded</t>
  </si>
  <si>
    <t>Comments</t>
  </si>
  <si>
    <t>Data not referring to food</t>
  </si>
  <si>
    <t>Year of sampling</t>
  </si>
  <si>
    <t>LOQ value</t>
  </si>
  <si>
    <t>Analytical results excluded by applying of LOQ cut-offs</t>
  </si>
  <si>
    <t>Food category Level 1</t>
  </si>
  <si>
    <t>Food category Level 2</t>
  </si>
  <si>
    <t>N</t>
  </si>
  <si>
    <t>%LC</t>
  </si>
  <si>
    <t>Grains and grain-based products</t>
  </si>
  <si>
    <t>Grains for human consumption</t>
  </si>
  <si>
    <t>Grain milling products</t>
  </si>
  <si>
    <t>Bread and rolls</t>
  </si>
  <si>
    <t>Pasta (Raw)</t>
  </si>
  <si>
    <t>Breakfast cereals</t>
  </si>
  <si>
    <t>Fine bakery wares</t>
  </si>
  <si>
    <t>Vegetables and vegetable products (including fungi)</t>
  </si>
  <si>
    <t>Root vegetables</t>
  </si>
  <si>
    <t>Bulb vegetables</t>
  </si>
  <si>
    <t>Fruiting vegetables</t>
  </si>
  <si>
    <t>Leaf vegetables</t>
  </si>
  <si>
    <t>Stem vegetables (Fresh)</t>
  </si>
  <si>
    <t>Sea weeds</t>
  </si>
  <si>
    <t>Tea and herbs for infusions (Solid)</t>
  </si>
  <si>
    <t>Cocoa beans and cocoa products</t>
  </si>
  <si>
    <t>Coffee beans and coffee products (Solid)</t>
  </si>
  <si>
    <t>Coffee imitates (Solid)</t>
  </si>
  <si>
    <t>Vegetable products</t>
  </si>
  <si>
    <t>Fungi, wild, edible</t>
  </si>
  <si>
    <t>Legumes, nuts and oilseeds</t>
  </si>
  <si>
    <t>Legumes, beans, green, without pods</t>
  </si>
  <si>
    <t>Legumes, beans, dried</t>
  </si>
  <si>
    <t>Tree nuts</t>
  </si>
  <si>
    <t>Oilseeds</t>
  </si>
  <si>
    <t>Fruit and fruit products</t>
  </si>
  <si>
    <t>Pome fruits</t>
  </si>
  <si>
    <t>Stone fruits</t>
  </si>
  <si>
    <t>Berries and small fruits</t>
  </si>
  <si>
    <t>Miscellaneous fruits</t>
  </si>
  <si>
    <t>Dried fruits</t>
  </si>
  <si>
    <t>Jam, marmalade and other fruit spreads</t>
  </si>
  <si>
    <t>Other fruit products (excluding beverages)</t>
  </si>
  <si>
    <t>Before applying LOQ cut-off</t>
  </si>
  <si>
    <t>After applying LOQ cut-off</t>
  </si>
  <si>
    <r>
      <t>Mean LB
(</t>
    </r>
    <r>
      <rPr>
        <b/>
        <sz val="11"/>
        <color theme="1"/>
        <rFont val="Calibri"/>
        <family val="2"/>
      </rPr>
      <t>µg/kg)</t>
    </r>
  </si>
  <si>
    <r>
      <t>Mean UB
(</t>
    </r>
    <r>
      <rPr>
        <b/>
        <sz val="11"/>
        <color theme="1"/>
        <rFont val="Calibri"/>
        <family val="2"/>
      </rPr>
      <t>µg/kg)</t>
    </r>
  </si>
  <si>
    <t>Number of data lost</t>
  </si>
  <si>
    <t>Number of quantified data lost</t>
  </si>
  <si>
    <r>
      <t>LOQ cut-off 
 (</t>
    </r>
    <r>
      <rPr>
        <b/>
        <sz val="11"/>
        <color theme="1"/>
        <rFont val="Calibri"/>
        <family val="2"/>
      </rPr>
      <t>µg/kg)</t>
    </r>
  </si>
  <si>
    <t>Milk and dairy products</t>
  </si>
  <si>
    <t>Liquid milk</t>
  </si>
  <si>
    <t>Milk based beverages</t>
  </si>
  <si>
    <t>Concentrated milk</t>
  </si>
  <si>
    <t>Whey and whey products (excluding whey cheese)</t>
  </si>
  <si>
    <t>Cream and cream products</t>
  </si>
  <si>
    <t>Fermented milk products</t>
  </si>
  <si>
    <t>Milk derivatives</t>
  </si>
  <si>
    <t>Cheese</t>
  </si>
  <si>
    <t>Milk and milk product imitates</t>
  </si>
  <si>
    <t>Starchy roots and tubers</t>
  </si>
  <si>
    <t>Meat and meat products (including edible offal)</t>
  </si>
  <si>
    <t>Fish and other seafood (including amphibians, reptiles, snails and insects)</t>
  </si>
  <si>
    <t>Sugar and confectionary</t>
  </si>
  <si>
    <t>Animal and vegetable fats and oils</t>
  </si>
  <si>
    <t>Fruit and vegetable juices</t>
  </si>
  <si>
    <t>Non-alcoholic beverages (excepting milk based beverages)</t>
  </si>
  <si>
    <t>Alcoholic beverages</t>
  </si>
  <si>
    <t>Herbs, spices and condiments</t>
  </si>
  <si>
    <t>Food for infants and small children</t>
  </si>
  <si>
    <t>Products for special nutritional use</t>
  </si>
  <si>
    <t>Composite food (including frozen products)</t>
  </si>
  <si>
    <t>Snacks, desserts, and other foods</t>
  </si>
  <si>
    <t>Eggs and egg products</t>
  </si>
  <si>
    <t>FoodEx Level 1 food category</t>
  </si>
  <si>
    <t>Number of analytical results with the LOQ reported</t>
  </si>
  <si>
    <t>P5</t>
  </si>
  <si>
    <t>P25</t>
  </si>
  <si>
    <t>P50</t>
  </si>
  <si>
    <t>P75</t>
  </si>
  <si>
    <t>P95</t>
  </si>
  <si>
    <r>
      <t>LOQ (</t>
    </r>
    <r>
      <rPr>
        <b/>
        <sz val="11"/>
        <color theme="1"/>
        <rFont val="Calibri"/>
        <family val="2"/>
      </rPr>
      <t>ug/kg)</t>
    </r>
  </si>
  <si>
    <t>% LCD</t>
  </si>
  <si>
    <t>Mean LB</t>
  </si>
  <si>
    <t>Mean UB</t>
  </si>
  <si>
    <t>Meadian LB</t>
  </si>
  <si>
    <t>Median UB</t>
  </si>
  <si>
    <t>P75 LB</t>
  </si>
  <si>
    <t>P75 UB</t>
  </si>
  <si>
    <t>P95 LB</t>
  </si>
  <si>
    <t>P95 UB</t>
  </si>
  <si>
    <t>Potatoes and potatoes products</t>
  </si>
  <si>
    <t>Other starchy roots and tubers</t>
  </si>
  <si>
    <t>Livestock meat</t>
  </si>
  <si>
    <t>Poultry</t>
  </si>
  <si>
    <t>Edible offal, farmed animals</t>
  </si>
  <si>
    <t>Preserved meat</t>
  </si>
  <si>
    <t>Meat imitates</t>
  </si>
  <si>
    <t>Fish meat</t>
  </si>
  <si>
    <t>Fish offal</t>
  </si>
  <si>
    <t>Sugars</t>
  </si>
  <si>
    <t>Chocolate (Cocoa) products</t>
  </si>
  <si>
    <t>Confectionery (non-chocolate)</t>
  </si>
  <si>
    <t>Molasses and other syrups</t>
  </si>
  <si>
    <t>Honey</t>
  </si>
  <si>
    <t>Animal fat</t>
  </si>
  <si>
    <t>Vegetable fat</t>
  </si>
  <si>
    <t>Vegetable oil</t>
  </si>
  <si>
    <t>Margarine and similar products</t>
  </si>
  <si>
    <t>Fruit juice</t>
  </si>
  <si>
    <t>Concentrated fruit juice</t>
  </si>
  <si>
    <t>Fruit nectar</t>
  </si>
  <si>
    <t>Mixed fruit juice</t>
  </si>
  <si>
    <t>Vegetable juice</t>
  </si>
  <si>
    <t>Soft drinks</t>
  </si>
  <si>
    <t>Tea (Infusion)</t>
  </si>
  <si>
    <t>Beer and beer-like beverage</t>
  </si>
  <si>
    <t>Wine</t>
  </si>
  <si>
    <t>Wine-like drinks (e.g. Cider, Perry)</t>
  </si>
  <si>
    <t>Liqueur</t>
  </si>
  <si>
    <t>Spirits</t>
  </si>
  <si>
    <t>Herbs</t>
  </si>
  <si>
    <t>Spices</t>
  </si>
  <si>
    <t>Herb and spice mixtures</t>
  </si>
  <si>
    <t>Seasoning or extracts</t>
  </si>
  <si>
    <t>Condiment</t>
  </si>
  <si>
    <t>Chutney and pickles</t>
  </si>
  <si>
    <t>Savoury sauces</t>
  </si>
  <si>
    <t>Flavourings or essences</t>
  </si>
  <si>
    <t>Baking ingredients</t>
  </si>
  <si>
    <t>Infant formulae, powder</t>
  </si>
  <si>
    <t>Follow-on formulae, powder</t>
  </si>
  <si>
    <t>Cereal-based food for infants and young children</t>
  </si>
  <si>
    <t>Ready-to-eat meal for infants and young children</t>
  </si>
  <si>
    <t>Yoghurt, cheese and milk-based dessert for infants and young children</t>
  </si>
  <si>
    <t>Fruit juice and herbal tea for infants and young children</t>
  </si>
  <si>
    <t>Infant formulae, liquid</t>
  </si>
  <si>
    <t>Follow-on formulae, liquid</t>
  </si>
  <si>
    <t>Food for weight reduction</t>
  </si>
  <si>
    <t>Dietary supplements</t>
  </si>
  <si>
    <t>Food for sports people (labelled as such)</t>
  </si>
  <si>
    <t>Medical food (are specially formulated and intended for the dietary management of a disease that has distinctive nutritional needs that cannot be met by normal diet alone; intended to be used under medical supervision)</t>
  </si>
  <si>
    <t>Cereal-based dishes</t>
  </si>
  <si>
    <t>Rice-based meals</t>
  </si>
  <si>
    <t>Beans-based meals</t>
  </si>
  <si>
    <t>Meat-based meals</t>
  </si>
  <si>
    <t>Fish and seafood based meals</t>
  </si>
  <si>
    <t>Vegetable-based meals</t>
  </si>
  <si>
    <t>Ready to eat soups</t>
  </si>
  <si>
    <t>Snack food</t>
  </si>
  <si>
    <t>Ices and desserts</t>
  </si>
  <si>
    <t>Eggs, fresh</t>
  </si>
  <si>
    <t>Wheat grain</t>
  </si>
  <si>
    <t>Barley grain</t>
  </si>
  <si>
    <t>Corn grain</t>
  </si>
  <si>
    <t>Rye grain</t>
  </si>
  <si>
    <t>Spelt grain</t>
  </si>
  <si>
    <t>Buckwheat grain</t>
  </si>
  <si>
    <t>Millet grain</t>
  </si>
  <si>
    <t>Oats, grain</t>
  </si>
  <si>
    <t>Rice</t>
  </si>
  <si>
    <t>Other grains</t>
  </si>
  <si>
    <t>Wheat milling products</t>
  </si>
  <si>
    <t>Rye milling products</t>
  </si>
  <si>
    <t>Buckwheat milling products</t>
  </si>
  <si>
    <t>Corn milling products</t>
  </si>
  <si>
    <t>Oat milling products</t>
  </si>
  <si>
    <t>Rice milling products</t>
  </si>
  <si>
    <t>Spelt milling products</t>
  </si>
  <si>
    <t>Other milling products</t>
  </si>
  <si>
    <t>Wheat bread and rolls</t>
  </si>
  <si>
    <t>Rye bread and rolls</t>
  </si>
  <si>
    <t>Mixed wheat and rye bread and rolls</t>
  </si>
  <si>
    <t>Multigrain bread and rolls</t>
  </si>
  <si>
    <t>Unleavened bread, crisp bread and rusk</t>
  </si>
  <si>
    <t>Other bread</t>
  </si>
  <si>
    <t>Glass noodle</t>
  </si>
  <si>
    <t>Noodle, rice</t>
  </si>
  <si>
    <t>Noodle, wheat flour, with eggs</t>
  </si>
  <si>
    <t>Noodle, wheat flour, without eggs</t>
  </si>
  <si>
    <t>Pasta, wheat flour, with eggs</t>
  </si>
  <si>
    <t>Pasta, wheat flour, without eggs</t>
  </si>
  <si>
    <t>Pasta, spelt wholemeal</t>
  </si>
  <si>
    <t>Pasta, wheat wholemeal, without eggs</t>
  </si>
  <si>
    <t>Pasta, wheat wholemeal, with eggs</t>
  </si>
  <si>
    <t>Pasta, gluten free</t>
  </si>
  <si>
    <t>Cereal flakes</t>
  </si>
  <si>
    <t>Muesli</t>
  </si>
  <si>
    <t>Cereal bars</t>
  </si>
  <si>
    <t>Popped cereals</t>
  </si>
  <si>
    <t>Mixed breakfast cereals</t>
  </si>
  <si>
    <t>Grits</t>
  </si>
  <si>
    <t>Porridge</t>
  </si>
  <si>
    <t>Pastries and cakes</t>
  </si>
  <si>
    <t>Biscuits (cookies)</t>
  </si>
  <si>
    <t>Garlic, bulb (Allium sativum)</t>
  </si>
  <si>
    <t>Onions, bulb (Allium cepa)</t>
  </si>
  <si>
    <t>Tomatoes (Lycopersicum esculentum)</t>
  </si>
  <si>
    <t>Peppers, paprika (Capsicum annuum, var. grossum and var. longum)</t>
  </si>
  <si>
    <t>Chilli pepper (Capsicum frutescens)</t>
  </si>
  <si>
    <t>Melons (Cucumis melo)</t>
  </si>
  <si>
    <t>Pumpkins (Cucurbita maxima)</t>
  </si>
  <si>
    <t>Sweet corn (Zea mays var. saccharata)</t>
  </si>
  <si>
    <t>Celery (Apium graveolens var. dulce)</t>
  </si>
  <si>
    <t>Tea (dried leaves and stalks, fermented or otherwise of Camellia sinensis)</t>
  </si>
  <si>
    <t>Peppermint (Mentha × piperita)</t>
  </si>
  <si>
    <t>Jasmine flowers (Jasminum officinale)</t>
  </si>
  <si>
    <t>Cocoa beans (fermented beans) (Theobroma cacao)</t>
  </si>
  <si>
    <t>Cocoa powder</t>
  </si>
  <si>
    <t>Cocoa beverage-preparation, powder</t>
  </si>
  <si>
    <t>Cocoa mass</t>
  </si>
  <si>
    <t>Coffee beans</t>
  </si>
  <si>
    <t>Coffee beans, roasted</t>
  </si>
  <si>
    <t>Coffee beans, roasted and ground</t>
  </si>
  <si>
    <t>Instant coffee, powder</t>
  </si>
  <si>
    <t>Malt coffee</t>
  </si>
  <si>
    <t>Tomato purée</t>
  </si>
  <si>
    <t>Pickled vegetables</t>
  </si>
  <si>
    <t>Chestnut purée (Castanea vulgaris)</t>
  </si>
  <si>
    <t>Sesam paste (Tahini) (Sesamus indicum)</t>
  </si>
  <si>
    <t>Hops (dried), including hop pellets and unconcentrated powder (Humulus lupulus)</t>
  </si>
  <si>
    <t>Boletus (Boletus (and other) spp.)</t>
  </si>
  <si>
    <t>Potato fried</t>
  </si>
  <si>
    <t>Sweet potatoes (Ipomoea batatas)</t>
  </si>
  <si>
    <t>Beans, green, without pods (Phaseolus vulgaris)</t>
  </si>
  <si>
    <t>Peas, green, without pods (Pisum sativum)</t>
  </si>
  <si>
    <t>Lentils, green (Lens culinaris syn. L. esculenta)</t>
  </si>
  <si>
    <t>Beans (Phaseolus vulgaris)</t>
  </si>
  <si>
    <t>Lentils (Lens culinaris syn. L. esculenta)</t>
  </si>
  <si>
    <t>Peas (Pisum sativum)</t>
  </si>
  <si>
    <t>Chick pea (Cicer arietinum)</t>
  </si>
  <si>
    <t>Broad bean (Vicia faba)</t>
  </si>
  <si>
    <t>Mung bean (Phaseolus aureus)</t>
  </si>
  <si>
    <t>Black eye bean (Vigna unguiculata)</t>
  </si>
  <si>
    <t>Soya beans (Glycine max)</t>
  </si>
  <si>
    <t>Soya beans flour</t>
  </si>
  <si>
    <t>Peanut (Arachis hypogea)</t>
  </si>
  <si>
    <t>Almond, sweet (Prunus amygalus dulcis)</t>
  </si>
  <si>
    <t>Brazil nuts (Bertholletia excelsa)</t>
  </si>
  <si>
    <t>Cashew nuts (Anacardium occidentale)</t>
  </si>
  <si>
    <t>Chestnuts (Castanea sativa)</t>
  </si>
  <si>
    <t>Coconuts (Cocos nucifera)</t>
  </si>
  <si>
    <t>Hazelnuts (Corylus avellana)</t>
  </si>
  <si>
    <t>Macadamia (Macadamia ternifolia)</t>
  </si>
  <si>
    <t>Pecans (Carya illinoensis)</t>
  </si>
  <si>
    <t>Pine nuts (Pinus pinea)</t>
  </si>
  <si>
    <t>Pistachios (Pistachia vera)</t>
  </si>
  <si>
    <t>Walnuts (Juglans regia)</t>
  </si>
  <si>
    <t>Linseed (Linum usitatissimum)</t>
  </si>
  <si>
    <t>Poppy seed (Papaver somniferum)</t>
  </si>
  <si>
    <t>Sesame seed (Sesamum indicum syn. S. orientale)</t>
  </si>
  <si>
    <t>Sunflower seed (Helianthus annuus)</t>
  </si>
  <si>
    <t>Rape seed (Brassica napus)</t>
  </si>
  <si>
    <t>Mustard seed (Brassica nigra)</t>
  </si>
  <si>
    <t>Pumpkin seeds (Cucurbita pepo var. oleifera)</t>
  </si>
  <si>
    <t>Hempseed (Cannabis sativa)</t>
  </si>
  <si>
    <t>Apple (Malus domesticus)</t>
  </si>
  <si>
    <t>Pear (Pyrus communis)</t>
  </si>
  <si>
    <t>Apricots (Prunus armeniaca)</t>
  </si>
  <si>
    <t>Plums (Prunus domestica)</t>
  </si>
  <si>
    <t>Sweet cherry (Prunus avium)</t>
  </si>
  <si>
    <t>Sour cherry (Prunus cerasus)</t>
  </si>
  <si>
    <t>Peaches (Prunus persica)</t>
  </si>
  <si>
    <t>Strawberries (Fragaria × ananassa)</t>
  </si>
  <si>
    <t>Blueberries (Vaccinium corymbosum)</t>
  </si>
  <si>
    <t>Cranberries (Vaccinium macrocarpon)</t>
  </si>
  <si>
    <t>Currants (red, black and white) (Ribes nigrum, Ribes rubrum)</t>
  </si>
  <si>
    <t>Huckleberry (Vaccinium spp.)</t>
  </si>
  <si>
    <t>Lingonberry (Vaccinium vitis-idaea)</t>
  </si>
  <si>
    <t>Physalis (Physalis peruviana)</t>
  </si>
  <si>
    <t>Dates (Phoenix dactylifera)</t>
  </si>
  <si>
    <t>Figs (Ficus carica)</t>
  </si>
  <si>
    <t>Kiwi (Actinidia deliciosa syn. A. chinensis)</t>
  </si>
  <si>
    <t>Lychee (Litchi) (Litchi chinensis)</t>
  </si>
  <si>
    <t>Bananas (Musa × paradisica)</t>
  </si>
  <si>
    <t>Mangoes (Mangifera indica)</t>
  </si>
  <si>
    <t>Papaya (Carica papaya)</t>
  </si>
  <si>
    <t>Pineapples (Ananas comosus)</t>
  </si>
  <si>
    <t>Dried vine fruits (currants, raisins and sultanas)</t>
  </si>
  <si>
    <t>Dried figs (Ficus carica)</t>
  </si>
  <si>
    <t>Dried prunes (Prunus domestica)</t>
  </si>
  <si>
    <t>Dried apricots (Prunus armeniaca)</t>
  </si>
  <si>
    <t>Dried dates (Phoenix dactylifera)</t>
  </si>
  <si>
    <t>Dried bananas (Musa × paradisica)</t>
  </si>
  <si>
    <t>Dried mangoes (Mangifera indica)</t>
  </si>
  <si>
    <t>Jam</t>
  </si>
  <si>
    <t>Other fruit spreads</t>
  </si>
  <si>
    <t>Mixed dried fruits</t>
  </si>
  <si>
    <t>Fruit chips</t>
  </si>
  <si>
    <t>Fruit, purèe</t>
  </si>
  <si>
    <t>Fruit, canned</t>
  </si>
  <si>
    <t>Fruit compote</t>
  </si>
  <si>
    <t>Fruit fillings for pastries</t>
  </si>
  <si>
    <t>Beef meat (Bos spp.)</t>
  </si>
  <si>
    <t>Pork / piglet meat (Sus scrofa)</t>
  </si>
  <si>
    <t>Mutton / lamb meat (Ovis aries)</t>
  </si>
  <si>
    <t>Chicken meat (Gallus domesticus)</t>
  </si>
  <si>
    <t>Turkey meat (Meleagris gallopavo)</t>
  </si>
  <si>
    <t>Beef liver</t>
  </si>
  <si>
    <t>Pork liver</t>
  </si>
  <si>
    <t>Mutton / lamb liver</t>
  </si>
  <si>
    <t>Chicken liver</t>
  </si>
  <si>
    <t>Pork kidney</t>
  </si>
  <si>
    <t>Giblets (chicken, turkey, duck, goose)</t>
  </si>
  <si>
    <t>Ham, pork</t>
  </si>
  <si>
    <t>Textured soy protein</t>
  </si>
  <si>
    <t>Herring (Clupea)</t>
  </si>
  <si>
    <t>Salmon and trout (Salmo spp.)</t>
  </si>
  <si>
    <t>Carp (Cyprinus)</t>
  </si>
  <si>
    <t>Other fish offal</t>
  </si>
  <si>
    <t>Cow milk</t>
  </si>
  <si>
    <t>Yoghurt, cow milk, plain</t>
  </si>
  <si>
    <t>Rice drink</t>
  </si>
  <si>
    <t>Soya drink</t>
  </si>
  <si>
    <t>Tofu</t>
  </si>
  <si>
    <t>Glucose</t>
  </si>
  <si>
    <t>Bitter chocolate</t>
  </si>
  <si>
    <t>Bitter-sweet chocolate</t>
  </si>
  <si>
    <t>Chocolate bar</t>
  </si>
  <si>
    <t>Chocolate, cream</t>
  </si>
  <si>
    <t>Chocolate coated confectionery</t>
  </si>
  <si>
    <t>Filled chocolate</t>
  </si>
  <si>
    <t>Milk chocolate</t>
  </si>
  <si>
    <t>White chocolate</t>
  </si>
  <si>
    <t>Pralines</t>
  </si>
  <si>
    <t>Cooking chocolate</t>
  </si>
  <si>
    <t>Dragée, sugar coated</t>
  </si>
  <si>
    <t>Nougat</t>
  </si>
  <si>
    <t>Sugar beet syrup</t>
  </si>
  <si>
    <t>Butter</t>
  </si>
  <si>
    <t>Peanuts butter</t>
  </si>
  <si>
    <t>Coconut oil</t>
  </si>
  <si>
    <t>Corn oil</t>
  </si>
  <si>
    <t>Olive oil</t>
  </si>
  <si>
    <t>Palm oil</t>
  </si>
  <si>
    <t>Pumpkinseed oil</t>
  </si>
  <si>
    <t>Rapeseed oil</t>
  </si>
  <si>
    <t>Soybean oil</t>
  </si>
  <si>
    <t>Sunflower oil</t>
  </si>
  <si>
    <t>Walnut oil</t>
  </si>
  <si>
    <t>Juice, Apple</t>
  </si>
  <si>
    <t>Juice, Orange</t>
  </si>
  <si>
    <t>Juice, Pineapple</t>
  </si>
  <si>
    <t>Juice, Grape</t>
  </si>
  <si>
    <t>Juice, Pomegranate</t>
  </si>
  <si>
    <t>Juice, Pear</t>
  </si>
  <si>
    <t>Nectar, Mango</t>
  </si>
  <si>
    <t>Nectar, Peach</t>
  </si>
  <si>
    <t>Juice, Tomato</t>
  </si>
  <si>
    <t>Beer, strong</t>
  </si>
  <si>
    <t>Beer, regular</t>
  </si>
  <si>
    <t>Beer, light (reduced alcohol content)</t>
  </si>
  <si>
    <t>Beer-like beverages (Malt drink)</t>
  </si>
  <si>
    <t>Wine, red</t>
  </si>
  <si>
    <t>Chives, herb (Allium schoenoprasum)</t>
  </si>
  <si>
    <t>Dill, herb (Anethum graveolens)</t>
  </si>
  <si>
    <t>Parsley, herb (Petroselinum crispum)</t>
  </si>
  <si>
    <t>Sage, herb (Salvia officinalis)</t>
  </si>
  <si>
    <t>Rosemary, herb (Rosmarinus officinalis)</t>
  </si>
  <si>
    <t>Thyme, herb (Thymus spp.)</t>
  </si>
  <si>
    <t>Basil, herb (Ocimum basilicum)</t>
  </si>
  <si>
    <t>Bay leaves (laurel) (Laurus nobilis)</t>
  </si>
  <si>
    <t>Paprika powder</t>
  </si>
  <si>
    <t>Chilli powder</t>
  </si>
  <si>
    <t>Allspice (Pimenta dioica)</t>
  </si>
  <si>
    <t>Cardamom (Elettaria cardamomum)</t>
  </si>
  <si>
    <t>Cinnamon (Cinnamonum verum syn. C. zeylanicum)</t>
  </si>
  <si>
    <t>Coriander seed (Coriandrum sativum)</t>
  </si>
  <si>
    <t>Ginger (Zingiber officinale)</t>
  </si>
  <si>
    <t>Mace (Myristica fragrans)</t>
  </si>
  <si>
    <t>Nutmeg (Myristica fragans)</t>
  </si>
  <si>
    <t>Pepper, black and white (Piper nigrum)</t>
  </si>
  <si>
    <t>Turmeric (Curcuma) (Curcuma domestica syn. C. longa)</t>
  </si>
  <si>
    <t>Curry powder</t>
  </si>
  <si>
    <t>Mixed spices</t>
  </si>
  <si>
    <t>Garam masala</t>
  </si>
  <si>
    <t>Salt, flavoured</t>
  </si>
  <si>
    <t>Gravy instant granules</t>
  </si>
  <si>
    <t>Vegetable extracts</t>
  </si>
  <si>
    <t>Malt extract</t>
  </si>
  <si>
    <t>Mustard, sweet</t>
  </si>
  <si>
    <t>Mustard, mild</t>
  </si>
  <si>
    <t>Vinegar, wine</t>
  </si>
  <si>
    <t>Vinegar, apple</t>
  </si>
  <si>
    <t>Salsa</t>
  </si>
  <si>
    <t>Mixed condiment</t>
  </si>
  <si>
    <t>Oil-based sauce (Pesto, Aioli sauce)</t>
  </si>
  <si>
    <t>Infant formula, milk-based, powder</t>
  </si>
  <si>
    <t>Infant formula, hypoallergenic, powder</t>
  </si>
  <si>
    <t>Infant formula, soya-based, powder</t>
  </si>
  <si>
    <t>Follow-on formula, milk-based, powder</t>
  </si>
  <si>
    <t>Follow-on formula, based on protein hydrolysates, powder</t>
  </si>
  <si>
    <t>Simple cereals which are or have to be reconstituted with milk or other appropriate nutritious liquids</t>
  </si>
  <si>
    <t>Cereals with an added high protein food which are or have to be reconstituted with water or other protein-free liquid</t>
  </si>
  <si>
    <t>Biscuits, rusks and cookies for children</t>
  </si>
  <si>
    <t>Pasta for children</t>
  </si>
  <si>
    <t>Ready-to-eat meal for children, vegetable-based</t>
  </si>
  <si>
    <t>Ready-to-eat meal for children, cereal-based</t>
  </si>
  <si>
    <t>Ready-to-eat meal for children, meat/fish-based</t>
  </si>
  <si>
    <t>Ready-to-eat meal for children, meat and vegetables</t>
  </si>
  <si>
    <t>Fruit purée for children</t>
  </si>
  <si>
    <t>Dessert and puddings for infants and young children</t>
  </si>
  <si>
    <t>Fruit juice for infants and young children</t>
  </si>
  <si>
    <t>Infant formula, milk-based, liquid</t>
  </si>
  <si>
    <t>Follow-on formula, milk-based, liquid</t>
  </si>
  <si>
    <t>Vitamin supplements</t>
  </si>
  <si>
    <t>Combination of vitamins and minerals supplements</t>
  </si>
  <si>
    <t>Protein and amino acids supplements</t>
  </si>
  <si>
    <t>Plant extract formula</t>
  </si>
  <si>
    <t>Carbohydrate-rich energy food products for sports people</t>
  </si>
  <si>
    <t>Protein and protein components for sports people</t>
  </si>
  <si>
    <t>Nutritionally complete formulas</t>
  </si>
  <si>
    <t>Formulas for metabolic disorders</t>
  </si>
  <si>
    <t>Pasta, cooked</t>
  </si>
  <si>
    <t>Vegetable/herb soup</t>
  </si>
  <si>
    <t>Potato crisps</t>
  </si>
  <si>
    <t>Pretzels</t>
  </si>
  <si>
    <t>Ice cream, milk-based</t>
  </si>
  <si>
    <t>Ice cream, not milk-based</t>
  </si>
  <si>
    <t>Starchy pudding</t>
  </si>
  <si>
    <t>Sheep milk</t>
  </si>
  <si>
    <t>Goat milk</t>
  </si>
  <si>
    <t>Ass milk</t>
  </si>
  <si>
    <t>Flavoured milk</t>
  </si>
  <si>
    <t>Condensed milk</t>
  </si>
  <si>
    <t>Dried milk</t>
  </si>
  <si>
    <t>Whey liquid</t>
  </si>
  <si>
    <t>Cream</t>
  </si>
  <si>
    <t>Sour cream</t>
  </si>
  <si>
    <t>Yoghurt, sheep milk</t>
  </si>
  <si>
    <t>Acidophilus milk</t>
  </si>
  <si>
    <t>Buttermilk</t>
  </si>
  <si>
    <t>Lactose</t>
  </si>
  <si>
    <t>Milk protein</t>
  </si>
  <si>
    <t>Whey protein</t>
  </si>
  <si>
    <t>Quark</t>
  </si>
  <si>
    <t>Cheese, processed, sliceable</t>
  </si>
  <si>
    <t>Cheese, processed spreadable</t>
  </si>
  <si>
    <t>Cheese, processed cheese, plain</t>
  </si>
  <si>
    <t>Cheese, Edam</t>
  </si>
  <si>
    <t>Cheese, Emmental</t>
  </si>
  <si>
    <t>Cheese, Feta</t>
  </si>
  <si>
    <t>Cheese, Gouda</t>
  </si>
  <si>
    <t>Cheese, Kefalotyri</t>
  </si>
  <si>
    <t>Cheese, Mozzarella</t>
  </si>
  <si>
    <t>Cheese, Ricotta</t>
  </si>
  <si>
    <t>Cheese, Scamorza</t>
  </si>
  <si>
    <t>Whole egg, chicken</t>
  </si>
  <si>
    <t>Infant formula, milk and soya-based, powder</t>
  </si>
  <si>
    <t>Infant formula, based on protein hydrolysates, powder</t>
  </si>
  <si>
    <t>Follow-on formula, hypoallergenic, powder</t>
  </si>
  <si>
    <t>Follow-on formula, soya-based, powder</t>
  </si>
  <si>
    <t>Infant formula, hypoallergenic, liquid</t>
  </si>
  <si>
    <t>Follow-on formula, milk and soya-based, liquid</t>
  </si>
  <si>
    <t>P25 LB</t>
  </si>
  <si>
    <t>P25 UB</t>
  </si>
  <si>
    <t>Food category FoodEx level 1</t>
  </si>
  <si>
    <t>Food category FoodEx level 2</t>
  </si>
  <si>
    <t>Food category FoodEx level 3</t>
  </si>
  <si>
    <t>Content</t>
  </si>
  <si>
    <t>Sun-dried tomatoes</t>
  </si>
  <si>
    <t>Food category 
FoodEx level as used for exposure assessment</t>
  </si>
  <si>
    <t>FoodEx level</t>
  </si>
  <si>
    <t xml:space="preserve">Analytical results obtained by non-validated analytical methods were considered unreliable </t>
  </si>
  <si>
    <t>TOTAL</t>
  </si>
  <si>
    <t>The samples collected within the suspect sampling showed considerably higher Nickel concentrations as compared to samples collected within other sampling strategies. These samples were excluded in order to avoid an overestimation of the real exposure to Nickel from food and drinking water</t>
  </si>
  <si>
    <t>Brassica vegetables</t>
  </si>
  <si>
    <t>Fungi, cultivated</t>
  </si>
  <si>
    <t>Drinking water (water without any additives except carbon dioxide; includes water ice for consumption)</t>
  </si>
  <si>
    <t>Tap water</t>
  </si>
  <si>
    <t>Well water</t>
  </si>
  <si>
    <t>Bottled water</t>
  </si>
  <si>
    <t>Water ice (for consumption)</t>
  </si>
  <si>
    <t xml:space="preserve">Outdated results may not reflect the current contamination, therefore, only the data sampled since the beginning of 2009 were retained for the assessment. The loss of these data did not compromise the representativeness of (quantified) data for the food categories mainly contributing to the dietary exposure to Nickel </t>
  </si>
  <si>
    <t>Legume vegetables</t>
  </si>
  <si>
    <t>Sugar plants</t>
  </si>
  <si>
    <t>Legumes, beans, green, with pods</t>
  </si>
  <si>
    <t>Citrus fruits</t>
  </si>
  <si>
    <t>Game mammals</t>
  </si>
  <si>
    <t>Game birds</t>
  </si>
  <si>
    <t>Mixed meat</t>
  </si>
  <si>
    <t>Edible offal, game animals</t>
  </si>
  <si>
    <t>Sausages</t>
  </si>
  <si>
    <t>Meat specialities</t>
  </si>
  <si>
    <t>Pastes, pâtés and terrines</t>
  </si>
  <si>
    <t>Fish products</t>
  </si>
  <si>
    <t>Crustaceans</t>
  </si>
  <si>
    <t>Water molluscs</t>
  </si>
  <si>
    <t>Amphibians, reptiles, snails, insects</t>
  </si>
  <si>
    <t>Sugar substitutes</t>
  </si>
  <si>
    <t>Fats of mixed origin</t>
  </si>
  <si>
    <t>Dehydrated/powdered fruit juice</t>
  </si>
  <si>
    <t>Mixed vegetable juice</t>
  </si>
  <si>
    <t>Mixed fruit and vegetable juice</t>
  </si>
  <si>
    <t>Coffee (Beverage)</t>
  </si>
  <si>
    <t>Fortified and liqueur wines (e.g. Vermouth, Sherry, Madeira)</t>
  </si>
  <si>
    <t>Alcoholic mixed drinks</t>
  </si>
  <si>
    <t>Dressing</t>
  </si>
  <si>
    <t>Dietetic food for diabetics (labelled as such)</t>
  </si>
  <si>
    <t>Prepared salads</t>
  </si>
  <si>
    <t>Pasta, soy flour</t>
  </si>
  <si>
    <t>Beetroot (Beta vulgaris subsp. vulgaris)</t>
  </si>
  <si>
    <t>Carrots (Daucus carota)</t>
  </si>
  <si>
    <t>Celeriac (Apium graveolens var. rapaceum)</t>
  </si>
  <si>
    <t>Horseradish (Armoracia rusticana)</t>
  </si>
  <si>
    <t>Parsley root (Petroselinum crispum)</t>
  </si>
  <si>
    <t>Parsnips (Pastinaca sativa)</t>
  </si>
  <si>
    <t>Radishes (Raphanus sativus var. sativus)</t>
  </si>
  <si>
    <t>Salsify (Tragopogon porrifolius)</t>
  </si>
  <si>
    <t>Swedes (Brassica napus var. napobrassica)</t>
  </si>
  <si>
    <t>Turnips (Brassica rapa)</t>
  </si>
  <si>
    <t>Shallots, bulb (Allium ascalonicum, Allium cepa var. aggregatum)</t>
  </si>
  <si>
    <t>Spring onions, bulb (Allium cepa)</t>
  </si>
  <si>
    <t>Aubergines (egg plants) (Solanum melongena)</t>
  </si>
  <si>
    <t>Okra, lady’s fingers (Hibiscus esculentus)</t>
  </si>
  <si>
    <t>Cucumbers (Cucumis sativus)</t>
  </si>
  <si>
    <t>Gherkins (Cucumis sativus)</t>
  </si>
  <si>
    <t>Courgettes (Zucchini) (Cucurbita pepo var. melopepo)</t>
  </si>
  <si>
    <t>Watermelons (Citrullus lanatus)</t>
  </si>
  <si>
    <t>Broccoli (Brassica oleracea var. italica)</t>
  </si>
  <si>
    <t>Cauliflower (Brassica oleracea var. botrytis)</t>
  </si>
  <si>
    <t>Brussels sprouts (Brassica oleracea var. gemmifera)</t>
  </si>
  <si>
    <t>Head cabbage (Brassica oleracea convar. capitata)</t>
  </si>
  <si>
    <t>Chinese cabbage (Brassica pekinensis)</t>
  </si>
  <si>
    <t>Kale (Brassica oleracea convar. Acephalea)</t>
  </si>
  <si>
    <t>Kohlrabi (Brassica oleracea convar. acephala, var. gongylodes)</t>
  </si>
  <si>
    <t>Lamb's lettuce (Valerianella locusta)</t>
  </si>
  <si>
    <t>Lettuce, excluding Iceberg-type lettuce (Lactuca sativa)</t>
  </si>
  <si>
    <t>Iceberg-type lettuce</t>
  </si>
  <si>
    <t>Endive, scarole (broad-leaf endive) (Cichorium endiva)</t>
  </si>
  <si>
    <t>Rocket, Rucola (Eruca sativa, Diplotaxis spec.)</t>
  </si>
  <si>
    <t>Leaves and sprouts of Brassica spp (Brassica spp.)</t>
  </si>
  <si>
    <t>Spinach (fresh) (Spinacia oleracea)</t>
  </si>
  <si>
    <t>Spinach (Spinacia oleracea), preserved, deep-frozen or frozen</t>
  </si>
  <si>
    <t>Beet leaves (Beta vulgaris)</t>
  </si>
  <si>
    <t>Vine leaves (grape leaves) (Vitis euvitis)</t>
  </si>
  <si>
    <t>Witloof (Cichorium intybus. var. foliosum)</t>
  </si>
  <si>
    <t>Beans, with pods (Phaseolus vulgaris)</t>
  </si>
  <si>
    <t>Peas, with pods (Pisum sativum)</t>
  </si>
  <si>
    <t>Asparagus (Asparagus officinalis)</t>
  </si>
  <si>
    <t>Fennel (Foeniculum vulgare)</t>
  </si>
  <si>
    <t>Globe artichokes (Cynara scolymus)</t>
  </si>
  <si>
    <t>Leek (Allium porrum)</t>
  </si>
  <si>
    <t>Rhubarb (Rheum × hybridum)</t>
  </si>
  <si>
    <t>Bamboo shoots (Bambusa vulgaris)</t>
  </si>
  <si>
    <t>Sugar beet (root) (Beta vulgaris)</t>
  </si>
  <si>
    <t>Kombu (Laminaria spp.)</t>
  </si>
  <si>
    <t>Wakame (Undaria spp)</t>
  </si>
  <si>
    <t>Maté (Ilex paraguariensis)</t>
  </si>
  <si>
    <t>Mixed vegetable purée</t>
  </si>
  <si>
    <t>Sauerkraut</t>
  </si>
  <si>
    <t>Mashed vegetables</t>
  </si>
  <si>
    <t>Cultivated mushroom (syn. Button mushroom) (Agaricus bisporus)</t>
  </si>
  <si>
    <t>Oyster mushroom (Pleurotus ostreatus)</t>
  </si>
  <si>
    <t>Shiitake mushroom (Lentinus edodes)</t>
  </si>
  <si>
    <t>Cantharelle (Cantharellus cibarius)</t>
  </si>
  <si>
    <t>New potatoes</t>
  </si>
  <si>
    <t>Main-crop potatoes</t>
  </si>
  <si>
    <t>French fries</t>
  </si>
  <si>
    <t>Potato boiled</t>
  </si>
  <si>
    <t>Cassava root (Manihot esculenta)</t>
  </si>
  <si>
    <t>Jerusalem artichokes tubers (Helianthus tuberosus)</t>
  </si>
  <si>
    <t>Borage (Borago officinalis)</t>
  </si>
  <si>
    <t>Peas, green, with pods</t>
  </si>
  <si>
    <t>Grapefruit (Citrus paradisi)</t>
  </si>
  <si>
    <t>Oranges (Citrus sinensis)</t>
  </si>
  <si>
    <t>Lemons (Citrus limon)</t>
  </si>
  <si>
    <t>Limes (Citrus aurantifolia)</t>
  </si>
  <si>
    <t>Mandarins (Citrus reticulata)</t>
  </si>
  <si>
    <t>Pomelo (Citrus grandis)</t>
  </si>
  <si>
    <t>Nashi pear (Pyrus pyrifolia)</t>
  </si>
  <si>
    <t>Damson plum (Prunus domestica var institia)</t>
  </si>
  <si>
    <t>Mirabelle (Prunus domestica var syriaca)</t>
  </si>
  <si>
    <t>Greengage (Prunus domestica var italica)</t>
  </si>
  <si>
    <t>Susina (Prunus salicina)</t>
  </si>
  <si>
    <t>Table grapes (Vitis euvitis)</t>
  </si>
  <si>
    <t>Wine grapes (Vitis euvitis)</t>
  </si>
  <si>
    <t>Blackberries (Rubus fruticosus)</t>
  </si>
  <si>
    <t>Raspberries (Rubus idaeus)</t>
  </si>
  <si>
    <t>Bilberry or whortleberry (Vaccinium spp.)</t>
  </si>
  <si>
    <t>Strawberry Tree (Arbutus unedo), not to be confused with the Strawberry (Fragaria)</t>
  </si>
  <si>
    <t>Table olives (Olea europaea)</t>
  </si>
  <si>
    <t>Passion fruit (Passiflora edulis)</t>
  </si>
  <si>
    <t>Avocados (Persea americana)</t>
  </si>
  <si>
    <t>Pomegranate (Punica granatum)</t>
  </si>
  <si>
    <t>Chayote (Sechium edule)</t>
  </si>
  <si>
    <t>Fruit salad</t>
  </si>
  <si>
    <t>Veal meat</t>
  </si>
  <si>
    <t>Goat / kid meat (Capra hircus)</t>
  </si>
  <si>
    <t>Horse, asses, mules or hinnies meat (Equus spp.)</t>
  </si>
  <si>
    <t>Rabbit meat (Lepus cuniculus)</t>
  </si>
  <si>
    <t>Duck meat (Anas spp.)</t>
  </si>
  <si>
    <t>Goose meat (Anser, Branta, Chen)</t>
  </si>
  <si>
    <t>Boar meat (wild pig) (Sus scrofa)</t>
  </si>
  <si>
    <t>Venison meat (Cervus spp.)</t>
  </si>
  <si>
    <t>Hare meat (Lepus europaeus)</t>
  </si>
  <si>
    <t>Pheasant meat (Phasianus colchius)</t>
  </si>
  <si>
    <t>Quail meat (Coturnix coturnix)</t>
  </si>
  <si>
    <t>Mixed beef and pork meat</t>
  </si>
  <si>
    <t>Mixed poultry meat</t>
  </si>
  <si>
    <t>Veal liver</t>
  </si>
  <si>
    <t>Beef kidney</t>
  </si>
  <si>
    <t>Veal kidney</t>
  </si>
  <si>
    <t>Mutton / lamb kidney</t>
  </si>
  <si>
    <t>Liver, game animals</t>
  </si>
  <si>
    <t>Bacon</t>
  </si>
  <si>
    <t>Fresh and lightly cooked sausage</t>
  </si>
  <si>
    <t>Uncooked smoked sausage</t>
  </si>
  <si>
    <t>Cooked sausage</t>
  </si>
  <si>
    <t>Cooked smoked sausage</t>
  </si>
  <si>
    <t>Semi-dry sausage</t>
  </si>
  <si>
    <t>Dry sausage</t>
  </si>
  <si>
    <t>Head cheese (Brawn)</t>
  </si>
  <si>
    <t>Pate, pork liver</t>
  </si>
  <si>
    <t>Sprat (Sprattus sprattus)</t>
  </si>
  <si>
    <t>Sardine and pilchard (Sardina)</t>
  </si>
  <si>
    <t>Anchovy (Engraulis)</t>
  </si>
  <si>
    <t>Perch (Perca)</t>
  </si>
  <si>
    <t>Bass (Marone)</t>
  </si>
  <si>
    <t>Mackeral (Scomber)</t>
  </si>
  <si>
    <t>Tuna (Thunnus)</t>
  </si>
  <si>
    <t>Sea catfish and wolf-fish (Anarhichas)</t>
  </si>
  <si>
    <t>Grey mullet (Mugil)</t>
  </si>
  <si>
    <t>Cod and whiting (Gadus spp.)</t>
  </si>
  <si>
    <t>Hake (Merluccius)</t>
  </si>
  <si>
    <t>Halibut (Hippoglossus spp.)</t>
  </si>
  <si>
    <t>Plaice (Pleuronectes)</t>
  </si>
  <si>
    <t>Sole (Limanda; Solea)</t>
  </si>
  <si>
    <t>Roach (Rutilus)</t>
  </si>
  <si>
    <t>Babel (Barbus)</t>
  </si>
  <si>
    <t>Bream (Charax)</t>
  </si>
  <si>
    <t>Eels (Apodes)</t>
  </si>
  <si>
    <t>Zeomorphi (Zeomorphi)</t>
  </si>
  <si>
    <t>Lophiiformes (Pediculati)</t>
  </si>
  <si>
    <t>Selachoidei (Pleurotremata)</t>
  </si>
  <si>
    <t>Rays (Hypotremata)</t>
  </si>
  <si>
    <t>Bonito (Sarda Sarda)</t>
  </si>
  <si>
    <t>Bullet tuna (Auxis spp.)</t>
  </si>
  <si>
    <t>Swordfish (Xiphidae spp.)</t>
  </si>
  <si>
    <t>Fish balls</t>
  </si>
  <si>
    <t>Fish roe</t>
  </si>
  <si>
    <t>Crab (Cancer spp.)</t>
  </si>
  <si>
    <t>Lobster (Homarus vulgaris)</t>
  </si>
  <si>
    <t>Norway lobster (Nephrophs norvegicus)</t>
  </si>
  <si>
    <t>Prawns (Palaemon serratus)</t>
  </si>
  <si>
    <t>Shrimps (Crangon crangon)</t>
  </si>
  <si>
    <t>Squid (Loligo vulgaris)</t>
  </si>
  <si>
    <t>Octopus (Octopus vulgaris)</t>
  </si>
  <si>
    <t>Cuttlefish (Sepia officinalis)</t>
  </si>
  <si>
    <t>Clam (Mya arenaria)</t>
  </si>
  <si>
    <t>Cockle (Cardium edule)</t>
  </si>
  <si>
    <t>Mussel (Mytilus edulis)</t>
  </si>
  <si>
    <t>Oyster (Ostrea edulis)</t>
  </si>
  <si>
    <t>Scallop (Pecten spp.)</t>
  </si>
  <si>
    <t>Razor clam (Solen margrinatus)</t>
  </si>
  <si>
    <t>Whelk (Buccinum undatum, Fusus antiquus)</t>
  </si>
  <si>
    <t>Snail (Helix sp.)</t>
  </si>
  <si>
    <t>Horse milk</t>
  </si>
  <si>
    <t>Sour milk</t>
  </si>
  <si>
    <t>Cheese, Camembert</t>
  </si>
  <si>
    <t>Cheese, Harzer</t>
  </si>
  <si>
    <t>Cheese, Ricotta Salata</t>
  </si>
  <si>
    <t>Cheese, Roquefort</t>
  </si>
  <si>
    <t>Imitation cream</t>
  </si>
  <si>
    <t>White sugar</t>
  </si>
  <si>
    <t>Cane sugar</t>
  </si>
  <si>
    <t>Flavoured sugar</t>
  </si>
  <si>
    <t>Fructose</t>
  </si>
  <si>
    <t>Nutritive sweeteners (e.g., sorbitol, manitol)</t>
  </si>
  <si>
    <t>Non-nutritive sweeteners (e.g., aspartam, sacccharine)</t>
  </si>
  <si>
    <t>Toffee</t>
  </si>
  <si>
    <t>Fudge</t>
  </si>
  <si>
    <t>Foamed sugar products (marshmallows)</t>
  </si>
  <si>
    <t>Gum drops</t>
  </si>
  <si>
    <t>Jelly candies</t>
  </si>
  <si>
    <t>Molasses</t>
  </si>
  <si>
    <t>Maple syrup</t>
  </si>
  <si>
    <t>Treacle</t>
  </si>
  <si>
    <t>Honey, monofloral</t>
  </si>
  <si>
    <t>Honey, polyfloral</t>
  </si>
  <si>
    <t>Honeydew honey</t>
  </si>
  <si>
    <t>Ghee</t>
  </si>
  <si>
    <t>Pork lard (Schmaltz)</t>
  </si>
  <si>
    <t>Coconut fat</t>
  </si>
  <si>
    <t>Margarine, normal fat</t>
  </si>
  <si>
    <t>Margarine, low fat</t>
  </si>
  <si>
    <t>Margarine with other ingredients</t>
  </si>
  <si>
    <t>Fat emulsions</t>
  </si>
  <si>
    <t>Juice, Grapefruit</t>
  </si>
  <si>
    <t>Juice, Cranberry</t>
  </si>
  <si>
    <t>Juice, Lemon</t>
  </si>
  <si>
    <t>Juice, Lime</t>
  </si>
  <si>
    <t>Juice, Apricot</t>
  </si>
  <si>
    <t>Juice, Blackberry</t>
  </si>
  <si>
    <t>Juice, Blackcurrant</t>
  </si>
  <si>
    <t>Juice, Elderberry</t>
  </si>
  <si>
    <t>Juice, Mixed fruit</t>
  </si>
  <si>
    <t>Juice concentrate, Oranges</t>
  </si>
  <si>
    <t>Nectar, Pear</t>
  </si>
  <si>
    <t>Nectar, Orange</t>
  </si>
  <si>
    <t>Nectar, Pineapple</t>
  </si>
  <si>
    <t>Nectar, Banana</t>
  </si>
  <si>
    <t>Nectar, Apple</t>
  </si>
  <si>
    <t>Juice, Berries-Grapes</t>
  </si>
  <si>
    <t>Juice, Carrot</t>
  </si>
  <si>
    <t>Juice, Beetroot</t>
  </si>
  <si>
    <t>Soft drink, fruit content</t>
  </si>
  <si>
    <t>Soft drink, flavoured</t>
  </si>
  <si>
    <t>Cola beverages, caffeinic</t>
  </si>
  <si>
    <t>Instant tea, liquid</t>
  </si>
  <si>
    <t>Coffee drink, espresso</t>
  </si>
  <si>
    <t>Coffee drink, café américano</t>
  </si>
  <si>
    <t>Coffee with milk (café latte, café au lait)</t>
  </si>
  <si>
    <t>Beer, alcohol-free</t>
  </si>
  <si>
    <t>Wine, white</t>
  </si>
  <si>
    <t>Wine, white, sparkling</t>
  </si>
  <si>
    <t>Wine, red, sparkling</t>
  </si>
  <si>
    <t>Cider</t>
  </si>
  <si>
    <t>Fruit liqueur</t>
  </si>
  <si>
    <t>Herb liqueur</t>
  </si>
  <si>
    <t>Brandy</t>
  </si>
  <si>
    <t>Whisky</t>
  </si>
  <si>
    <t>Gin</t>
  </si>
  <si>
    <t>Vodka and vodka-like spirits</t>
  </si>
  <si>
    <t>Rum</t>
  </si>
  <si>
    <t>Spirits made from fruits</t>
  </si>
  <si>
    <t>Spirits made from vegetables (Tequila)</t>
  </si>
  <si>
    <t>Cocktail drink</t>
  </si>
  <si>
    <t>Still mineral water</t>
  </si>
  <si>
    <t>Carbonated mineral water</t>
  </si>
  <si>
    <t>Celery leaves (Apium graveolens var. seccalinum)</t>
  </si>
  <si>
    <t>Ajowan (Carum ajowan)</t>
  </si>
  <si>
    <t>Pickling spice</t>
  </si>
  <si>
    <t>Salt</t>
  </si>
  <si>
    <t>Sea salt</t>
  </si>
  <si>
    <t>Stock cubes (bouillon cube)</t>
  </si>
  <si>
    <t>Meat extract</t>
  </si>
  <si>
    <t>Soy sauce</t>
  </si>
  <si>
    <t>Tartar sauce</t>
  </si>
  <si>
    <t>Salad dressing, greater than 50% oil</t>
  </si>
  <si>
    <t>Salad dressing, 25 - 50% oil</t>
  </si>
  <si>
    <t>Salad dressing, less than 25% oil</t>
  </si>
  <si>
    <t>Mayonnaise, greater than 50% oil</t>
  </si>
  <si>
    <t>Mayonnaise, 25 - 50% oil</t>
  </si>
  <si>
    <t>Mayonnaise, less than 25% oil</t>
  </si>
  <si>
    <t>Yeast</t>
  </si>
  <si>
    <t>Sodium bicarbonate</t>
  </si>
  <si>
    <t>Baking powder</t>
  </si>
  <si>
    <t>Sourdough starter</t>
  </si>
  <si>
    <t>Gelatine</t>
  </si>
  <si>
    <t>Follow-on formula, milk and soya-based, powder</t>
  </si>
  <si>
    <t>Tee for infants and young children</t>
  </si>
  <si>
    <t>Infant formula, milk and soya-based, liquid</t>
  </si>
  <si>
    <t>Mineral supplements</t>
  </si>
  <si>
    <t>Supplements containing special fatty acids (e.g. omega-3, essential fatty acids)</t>
  </si>
  <si>
    <t>Fiber supplements</t>
  </si>
  <si>
    <t>Yeast based supplement</t>
  </si>
  <si>
    <t>Algae formula (e.g. Spirulina, Chlorella)</t>
  </si>
  <si>
    <t>Pollen-based supplement</t>
  </si>
  <si>
    <t>Carnitine-based supplement for sports people</t>
  </si>
  <si>
    <t>Chocolate and chocolate products for diabetics</t>
  </si>
  <si>
    <t>Fruit-based beverages for diabetics</t>
  </si>
  <si>
    <t>Milk products for diabetics</t>
  </si>
  <si>
    <t>Ready-to-eat meal for diabetics</t>
  </si>
  <si>
    <t>Nutritionally incomplete formulas</t>
  </si>
  <si>
    <t>Sandwich and sandwich-like meal</t>
  </si>
  <si>
    <t>Pizza and pizza-like pies</t>
  </si>
  <si>
    <t>Rice and meat meal</t>
  </si>
  <si>
    <t>Beans and vegetables meal</t>
  </si>
  <si>
    <t>Meat burger</t>
  </si>
  <si>
    <t>Goulash</t>
  </si>
  <si>
    <t>Fish and potatoes meal</t>
  </si>
  <si>
    <t>Fish and vegetables meal</t>
  </si>
  <si>
    <t>Seafood-based meals</t>
  </si>
  <si>
    <t>Mixed vegetables, boiled</t>
  </si>
  <si>
    <t>Mushroom soup</t>
  </si>
  <si>
    <t>Prepared mixed vegetable salad</t>
  </si>
  <si>
    <t>Prepared mixed egg/meat/fish/vegetable salad</t>
  </si>
  <si>
    <t>Custard</t>
  </si>
  <si>
    <t>Liquid chromatography-mass spectrometry (LC-MS) and gas-chromatography-based analytical methods were identified as not reliable for determination of Nickel in food and drinking water</t>
  </si>
  <si>
    <t>Place of sampling</t>
  </si>
  <si>
    <t>Sampling strategy</t>
  </si>
  <si>
    <t>Analytical methods validation</t>
  </si>
  <si>
    <t>Analytical methods</t>
  </si>
  <si>
    <t>Outliers/extremly high values</t>
  </si>
  <si>
    <r>
      <t xml:space="preserve">For one sample on pork liver (172000 </t>
    </r>
    <r>
      <rPr>
        <sz val="11"/>
        <color theme="1"/>
        <rFont val="Calibri"/>
        <family val="2"/>
      </rPr>
      <t>µg/kg</t>
    </r>
    <r>
      <rPr>
        <sz val="11"/>
        <color theme="1"/>
        <rFont val="Calibri"/>
        <family val="2"/>
        <scheme val="minor"/>
      </rPr>
      <t>) and 11 samples on liquid tea (range: 1830-11600 µg/kg)  it was asumed that is unlikely to have such high levels and were therefore excluded. Three non-quantified samples (one for each of non-alcoholic beverages, tea leaves and wine) with extremly high LOQ values were recognised as outliers having large impact on upper-bound mean concentration and were therefore excluded; these includedthe LOQ of 59880 µg/kg reported for non-alcoholic beverages, the LOQ of 11200 µg/kg reported for tea leaves and the LOQ of 28000 µg/kg reported for wine.</t>
    </r>
  </si>
  <si>
    <t xml:space="preserve">Analytical results reported for materials other than food and drinking water (i.e. feed, grains of undefined end-use, food contact materials, food additives) were not included the assessment </t>
  </si>
  <si>
    <t>Table C.1</t>
  </si>
  <si>
    <t>Table C.2</t>
  </si>
  <si>
    <t>Table C.3</t>
  </si>
  <si>
    <t>Table C.4</t>
  </si>
  <si>
    <t>Table C.5</t>
  </si>
  <si>
    <t>Table C.6</t>
  </si>
  <si>
    <t>Table C.7</t>
  </si>
  <si>
    <t>Analytical results sampled outside the EU (with exception of Norway) are not representative for the EU region and therefore were not considered relevant for the assessment</t>
  </si>
  <si>
    <t>Cocoa beverage</t>
  </si>
  <si>
    <t>Sea weeds*</t>
  </si>
  <si>
    <t>* Out of these, 64 analytical resuts were on specific food products (e.g. pasta, biscuits containing sea weeds). Due to lack of FoodEx code they couldn't be classified more accurately. These data were used only for the additional acute exposure scenario (exposure to nickel from pasta containing seaweeds) and were not used in the overall chronic and acute dieatry exposure assessment to nickel</t>
  </si>
  <si>
    <t>Grain milling products, excepting buckwheat, oat and 'other' milling products</t>
  </si>
  <si>
    <t>Drinking water, excepting bottled water</t>
  </si>
  <si>
    <t>Grains for human consumption, excepting buckwheat grain, millet grain and oats</t>
  </si>
  <si>
    <t>Breakfast cereals, excepting cereal flakes</t>
  </si>
  <si>
    <t>Vegetables and vegetable products (including fungi), unspecified</t>
  </si>
  <si>
    <t>Meat and meat products (including edible offal), unspecified</t>
  </si>
  <si>
    <t>Fish and other seafood (including amphibians, reptiles, snails and insects), unspecified</t>
  </si>
  <si>
    <t>Sugar and confectionary, unspecified</t>
  </si>
  <si>
    <t>Fruit and vegetable juices, unspecified</t>
  </si>
  <si>
    <t>Non-alcoholic beverages (excepting milk based beverages), unspecified</t>
  </si>
  <si>
    <t>Food for infants and small children, unspecified</t>
  </si>
  <si>
    <t>Products for special nutritional use, unspecified</t>
  </si>
  <si>
    <t>Composite food (including frozen products), unspecified</t>
  </si>
  <si>
    <t>Vegetable products, excepting pickled vegetables and hops</t>
  </si>
  <si>
    <t>Potatoes and potatoes products, excepting sweet potatoes</t>
  </si>
  <si>
    <t>Dried fruits, excepting dried figs</t>
  </si>
  <si>
    <t>Edible offal, farmed animals, excepting mutton/lamb liver</t>
  </si>
  <si>
    <t>Sausages, excepting fresh and lightly cooked sausage</t>
  </si>
  <si>
    <t>Water molluscs, excepting cockle</t>
  </si>
  <si>
    <t>Herbs, unspecified</t>
  </si>
  <si>
    <t>Condiment, excepting soy sauce</t>
  </si>
  <si>
    <t>Dietary supplements, excepting mineral supplements, combination of vitamins and mineral supplements and plant extract formula</t>
  </si>
  <si>
    <t>Legume vegetables, excepting peas, with pods</t>
  </si>
  <si>
    <t>Peas, with pods</t>
  </si>
  <si>
    <t>Grains and grain-based products, unspecified</t>
  </si>
  <si>
    <t>Milk and dairy products, unspecified</t>
  </si>
  <si>
    <t>Analytical results excluded from the final dataset used to estimate dietary exposure and the criteria applied for exclusion</t>
  </si>
  <si>
    <t>Use of cut-offs for the LOQs (µg/kg) of selected food categories and its effect on the final occurrence values</t>
  </si>
  <si>
    <t>Distribution of the reported LOQs (µg/kg) in the analysis of the nickel across the FoodEx level 1 food categories</t>
  </si>
  <si>
    <r>
      <t>Statistical description of the concentrations (</t>
    </r>
    <r>
      <rPr>
        <sz val="11"/>
        <color theme="1"/>
        <rFont val="Calibri"/>
        <family val="2"/>
      </rPr>
      <t>µg/kg</t>
    </r>
    <r>
      <rPr>
        <sz val="11"/>
        <color theme="1"/>
        <rFont val="Calibri"/>
        <family val="2"/>
        <scheme val="minor"/>
      </rPr>
      <t>) of nickel  across the FoodEx Level 1 food categories (cleaned final dataset, data as reported)</t>
    </r>
  </si>
  <si>
    <r>
      <t>Statistical description of the concentrations (</t>
    </r>
    <r>
      <rPr>
        <sz val="11"/>
        <color theme="1"/>
        <rFont val="Calibri"/>
        <family val="2"/>
      </rPr>
      <t>µg/kg</t>
    </r>
    <r>
      <rPr>
        <sz val="11"/>
        <color theme="1"/>
        <rFont val="Calibri"/>
        <family val="2"/>
        <scheme val="minor"/>
      </rPr>
      <t>) of the nickel across the FoodEx Level 2 food categories (cleaned final dataset, data as reported)</t>
    </r>
  </si>
  <si>
    <r>
      <t>Statistical description of the concentrations (</t>
    </r>
    <r>
      <rPr>
        <sz val="11"/>
        <color theme="1"/>
        <rFont val="Calibri"/>
        <family val="2"/>
      </rPr>
      <t>µg/kg</t>
    </r>
    <r>
      <rPr>
        <sz val="11"/>
        <color theme="1"/>
        <rFont val="Calibri"/>
        <family val="2"/>
        <scheme val="minor"/>
      </rPr>
      <t>) of the nickel across the FoodEx Level 3 food categories (cleaned final dataset, data as reported)</t>
    </r>
  </si>
  <si>
    <t>Statistical description of the concentrations (µg/kg) of the nickel across the FoodEx Level food categories as used for exposure assessment</t>
  </si>
  <si>
    <t>DRAFT FOR PUBLIC CONSULTATION</t>
  </si>
  <si>
    <t xml:space="preserve">Available online: </t>
  </si>
  <si>
    <t xml:space="preserve">doi:10.2903/j.efsa.20YY.NNNN </t>
  </si>
  <si>
    <t>© 20YY European Food Safety Authority. EFSA Journal published by John Wiley and Sons Ltd on behalf of European Food Safety Authority.</t>
  </si>
  <si>
    <t>EFSA CONTAM Panel (EFSA Panel on Contaminants in the Food Chain), Dieter Schrenk, Margherita Bignami, Laurent Bodin, James Kevin Chipman, Jesús del Mazo, Bettina Grasl-Kraupp, Christer Hogstrand, Laurentius (Ron) Hoogenboom, Jean-Charles Leblanc, Carlo Stefano Nebbia, Evangelia Ntzani, Annette Petersen, Salomon Sand, Tanja Schwerdtle, Christiane Vleminckx, Heather Wallace, Thierry Guérin, Peter Massanyi, Henk Van Loveren, Katleen Baert, Petra Gergelova and Elsa Nielsen, 20YY. Scientific opinion on the update of the risk assessment of nickel in food and drinking water. EFSA Journal 20YY;volume(issue):NNNN, NN pp. doi:10.2903/j.efsa.20YY.NNNN</t>
  </si>
  <si>
    <t xml:space="preserve">Annex C: Occurrence data on nickel in food and drinking water </t>
  </si>
  <si>
    <t>Annex C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</si>
</sst>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00"/>
    <numFmt numFmtId="167" formatCode="0.0"/>
  </numFmts>
  <fonts count="11"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8"/>
      <name val="Calibri"/>
      <family val="2"/>
      <scheme val="minor"/>
    </font>
    <font>
      <sz val="11"/>
      <color theme="1"/>
      <name val="Calibri"/>
      <family val="2"/>
      <scheme val="minor"/>
    </font>
    <font>
      <sz val="10"/>
      <color theme="1"/>
      <name val="Tahoma"/>
      <family val="2"/>
    </font>
    <font>
      <sz val="10"/>
      <color rgb="FFFF0000"/>
      <name val="Tahoma"/>
      <family val="2"/>
    </font>
    <font>
      <b/>
      <sz val="10"/>
      <color theme="1"/>
      <name val="Tahoma"/>
      <family val="2"/>
    </font>
    <font>
      <sz val="10"/>
      <name val="Tahoma"/>
      <family val="2"/>
    </font>
    <font>
      <u/>
      <sz val="11"/>
      <color theme="10"/>
      <name val="Calibri"/>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xf numFmtId="0" fontId="10" fillId="0" borderId="0" applyNumberFormat="0" applyFill="0" applyBorder="0" applyAlignment="0" applyProtection="0">
      <alignment vertical="top"/>
      <protection locked="0"/>
    </xf>
  </cellStyleXfs>
  <cellXfs count="122">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 fillId="0" borderId="1" xfId="0" applyFont="1" applyBorder="1" applyAlignment="1">
      <alignment horizontal="center"/>
    </xf>
    <xf numFmtId="0" fontId="0" fillId="0" borderId="1" xfId="0" applyBorder="1"/>
    <xf numFmtId="0" fontId="0" fillId="0" borderId="1" xfId="0" applyBorder="1" applyAlignment="1">
      <alignment horizontal="center"/>
    </xf>
    <xf numFmtId="1" fontId="1" fillId="0" borderId="1" xfId="0" applyNumberFormat="1" applyFont="1" applyBorder="1" applyAlignment="1">
      <alignment horizontal="center"/>
    </xf>
    <xf numFmtId="1" fontId="0" fillId="0" borderId="0" xfId="0" applyNumberFormat="1" applyAlignment="1">
      <alignment horizontal="center"/>
    </xf>
    <xf numFmtId="2" fontId="0" fillId="0" borderId="0" xfId="0" applyNumberFormat="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2" fontId="1" fillId="0" borderId="1" xfId="0" applyNumberFormat="1" applyFont="1" applyBorder="1" applyAlignment="1">
      <alignment horizontal="center" wrapText="1"/>
    </xf>
    <xf numFmtId="0" fontId="1" fillId="0" borderId="1" xfId="0" applyFont="1" applyBorder="1" applyAlignment="1">
      <alignment horizontal="center" wrapText="1"/>
    </xf>
    <xf numFmtId="0" fontId="0" fillId="0" borderId="0" xfId="0" applyNumberFormat="1"/>
    <xf numFmtId="164" fontId="0" fillId="0" borderId="0" xfId="0" applyNumberFormat="1" applyAlignment="1">
      <alignment horizontal="center"/>
    </xf>
    <xf numFmtId="0" fontId="1" fillId="0" borderId="0" xfId="0" applyFont="1"/>
    <xf numFmtId="164" fontId="1" fillId="0" borderId="1" xfId="0" applyNumberFormat="1" applyFont="1" applyBorder="1"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xf>
    <xf numFmtId="2" fontId="0" fillId="0" borderId="0" xfId="0" applyNumberFormat="1" applyAlignment="1">
      <alignment horizontal="center"/>
    </xf>
    <xf numFmtId="0" fontId="0" fillId="0" borderId="0" xfId="0" applyFill="1" applyBorder="1" applyAlignment="1">
      <alignment horizontal="center"/>
    </xf>
    <xf numFmtId="0" fontId="0" fillId="0" borderId="2" xfId="0" applyBorder="1" applyAlignment="1">
      <alignment horizontal="center"/>
    </xf>
    <xf numFmtId="164" fontId="0" fillId="0" borderId="0" xfId="0" applyNumberFormat="1" applyBorder="1" applyAlignment="1">
      <alignment horizontal="center"/>
    </xf>
    <xf numFmtId="164" fontId="0" fillId="0" borderId="0" xfId="0" applyNumberFormat="1" applyAlignment="1">
      <alignment horizontal="center"/>
    </xf>
    <xf numFmtId="0" fontId="1" fillId="0" borderId="0" xfId="0" applyFont="1" applyFill="1"/>
    <xf numFmtId="0" fontId="0" fillId="0" borderId="0" xfId="0" applyNumberFormat="1" applyFill="1" applyAlignment="1">
      <alignment horizontal="center"/>
    </xf>
    <xf numFmtId="164" fontId="0" fillId="0" borderId="0" xfId="0" applyNumberFormat="1" applyFill="1" applyAlignment="1">
      <alignment horizontal="center"/>
    </xf>
    <xf numFmtId="0" fontId="0" fillId="0" borderId="0" xfId="0" applyNumberFormat="1" applyFill="1"/>
    <xf numFmtId="0" fontId="0" fillId="0" borderId="0" xfId="0" applyFill="1"/>
    <xf numFmtId="49" fontId="0" fillId="0" borderId="0" xfId="0" applyNumberFormat="1"/>
    <xf numFmtId="0" fontId="0" fillId="0" borderId="0" xfId="0" applyAlignment="1">
      <alignment horizontal="center"/>
    </xf>
    <xf numFmtId="0" fontId="0" fillId="0" borderId="0" xfId="0" applyNumberFormat="1" applyAlignment="1">
      <alignment horizontal="center"/>
    </xf>
    <xf numFmtId="0" fontId="0" fillId="0" borderId="0" xfId="0"/>
    <xf numFmtId="2" fontId="0" fillId="0" borderId="0" xfId="0" applyNumberFormat="1" applyAlignment="1">
      <alignment horizontal="center"/>
    </xf>
    <xf numFmtId="1" fontId="0" fillId="0" borderId="0" xfId="0" applyNumberFormat="1" applyAlignment="1">
      <alignment horizontal="center"/>
    </xf>
    <xf numFmtId="0" fontId="0" fillId="0" borderId="0" xfId="0"/>
    <xf numFmtId="2" fontId="0" fillId="0" borderId="0" xfId="0" applyNumberFormat="1" applyAlignment="1">
      <alignment horizontal="center"/>
    </xf>
    <xf numFmtId="1" fontId="0" fillId="0" borderId="0" xfId="0" applyNumberFormat="1" applyAlignment="1">
      <alignment horizontal="center"/>
    </xf>
    <xf numFmtId="0" fontId="0" fillId="0" borderId="0" xfId="0"/>
    <xf numFmtId="0" fontId="0" fillId="0" borderId="0" xfId="0"/>
    <xf numFmtId="1" fontId="0" fillId="0" borderId="0" xfId="0" applyNumberFormat="1" applyAlignment="1">
      <alignment horizontal="center"/>
    </xf>
    <xf numFmtId="2" fontId="0" fillId="0" borderId="0" xfId="0" applyNumberFormat="1" applyAlignment="1">
      <alignment horizontal="center"/>
    </xf>
    <xf numFmtId="0" fontId="1" fillId="0" borderId="0" xfId="0" applyFont="1" applyAlignment="1">
      <alignment horizontal="center"/>
    </xf>
    <xf numFmtId="0" fontId="1" fillId="0" borderId="0" xfId="0" applyFont="1" applyAlignment="1">
      <alignment horizontal="center" wrapText="1"/>
    </xf>
    <xf numFmtId="1" fontId="1" fillId="0" borderId="0" xfId="0" applyNumberFormat="1" applyFont="1" applyAlignment="1">
      <alignment horizontal="center"/>
    </xf>
    <xf numFmtId="2" fontId="1" fillId="0" borderId="0" xfId="0" applyNumberFormat="1" applyFont="1" applyAlignment="1">
      <alignment horizontal="center"/>
    </xf>
    <xf numFmtId="0" fontId="0" fillId="0" borderId="0" xfId="0" applyAlignment="1">
      <alignment horizontal="center"/>
    </xf>
    <xf numFmtId="0" fontId="0" fillId="0" borderId="0" xfId="0"/>
    <xf numFmtId="0" fontId="0" fillId="0" borderId="0" xfId="0" applyFill="1" applyAlignment="1">
      <alignment horizontal="center"/>
    </xf>
    <xf numFmtId="1" fontId="0" fillId="0" borderId="0" xfId="0" applyNumberFormat="1" applyFill="1" applyAlignment="1">
      <alignment horizontal="center"/>
    </xf>
    <xf numFmtId="2" fontId="0" fillId="0" borderId="0" xfId="0" applyNumberFormat="1" applyFill="1" applyAlignment="1">
      <alignment horizontal="center"/>
    </xf>
    <xf numFmtId="0" fontId="0" fillId="0" borderId="0" xfId="0"/>
    <xf numFmtId="0" fontId="0" fillId="0" borderId="0" xfId="0"/>
    <xf numFmtId="2" fontId="0" fillId="0" borderId="0" xfId="0" applyNumberFormat="1" applyAlignment="1">
      <alignment horizontal="center"/>
    </xf>
    <xf numFmtId="1" fontId="0" fillId="0" borderId="0" xfId="0" applyNumberFormat="1" applyAlignment="1">
      <alignment horizontal="center"/>
    </xf>
    <xf numFmtId="0" fontId="0" fillId="0" borderId="0" xfId="0"/>
    <xf numFmtId="2" fontId="0" fillId="0" borderId="0" xfId="0" applyNumberFormat="1" applyAlignment="1">
      <alignment horizontal="center"/>
    </xf>
    <xf numFmtId="1" fontId="0" fillId="0" borderId="0" xfId="0" applyNumberFormat="1" applyAlignment="1">
      <alignment horizontal="center"/>
    </xf>
    <xf numFmtId="0" fontId="0" fillId="0" borderId="0" xfId="0"/>
    <xf numFmtId="0" fontId="0" fillId="0" borderId="0" xfId="0"/>
    <xf numFmtId="0" fontId="0" fillId="0" borderId="0" xfId="0"/>
    <xf numFmtId="2" fontId="0" fillId="0" borderId="0" xfId="0" applyNumberFormat="1" applyAlignment="1">
      <alignment horizontal="center"/>
    </xf>
    <xf numFmtId="1" fontId="0" fillId="0" borderId="0" xfId="0" applyNumberFormat="1" applyAlignment="1">
      <alignment horizontal="center"/>
    </xf>
    <xf numFmtId="0" fontId="0" fillId="0" borderId="0" xfId="0"/>
    <xf numFmtId="2" fontId="0" fillId="0" borderId="0" xfId="0" applyNumberFormat="1" applyAlignment="1">
      <alignment horizontal="center"/>
    </xf>
    <xf numFmtId="1" fontId="0" fillId="0" borderId="0" xfId="0" applyNumberFormat="1" applyAlignment="1">
      <alignment horizontal="center"/>
    </xf>
    <xf numFmtId="0" fontId="0" fillId="0" borderId="0" xfId="0"/>
    <xf numFmtId="2" fontId="0" fillId="0" borderId="0" xfId="0" applyNumberFormat="1" applyAlignment="1">
      <alignment horizontal="center"/>
    </xf>
    <xf numFmtId="1" fontId="0" fillId="0" borderId="0" xfId="0" applyNumberFormat="1" applyAlignment="1">
      <alignment horizontal="center"/>
    </xf>
    <xf numFmtId="0" fontId="0" fillId="0" borderId="0" xfId="0"/>
    <xf numFmtId="0" fontId="0" fillId="0" borderId="0" xfId="0" applyFill="1" applyAlignment="1">
      <alignment horizontal="left"/>
    </xf>
    <xf numFmtId="165" fontId="0" fillId="0" borderId="0" xfId="0" applyNumberFormat="1" applyFill="1" applyAlignment="1">
      <alignment horizontal="center"/>
    </xf>
    <xf numFmtId="166" fontId="0" fillId="0" borderId="0" xfId="0" applyNumberFormat="1" applyFill="1" applyAlignment="1">
      <alignment horizontal="center"/>
    </xf>
    <xf numFmtId="0" fontId="0" fillId="0" borderId="0" xfId="0"/>
    <xf numFmtId="0" fontId="0" fillId="0" borderId="2" xfId="0" applyBorder="1"/>
    <xf numFmtId="49" fontId="0" fillId="0" borderId="0" xfId="0" applyNumberFormat="1" applyBorder="1"/>
    <xf numFmtId="0" fontId="0" fillId="0" borderId="0" xfId="0"/>
    <xf numFmtId="1" fontId="0" fillId="0" borderId="0" xfId="0" applyNumberFormat="1" applyAlignment="1">
      <alignment horizontal="center"/>
    </xf>
    <xf numFmtId="0" fontId="0" fillId="0" borderId="0" xfId="0" applyAlignment="1">
      <alignment horizontal="center"/>
    </xf>
    <xf numFmtId="0"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167" fontId="0" fillId="0" borderId="0" xfId="0" applyNumberFormat="1" applyAlignment="1">
      <alignment horizontal="center"/>
    </xf>
    <xf numFmtId="0" fontId="0" fillId="0" borderId="0" xfId="0"/>
    <xf numFmtId="0" fontId="0" fillId="0" borderId="0" xfId="0" applyBorder="1" applyAlignment="1">
      <alignment horizontal="left"/>
    </xf>
    <xf numFmtId="164" fontId="1" fillId="0" borderId="0" xfId="0" applyNumberFormat="1" applyFont="1" applyAlignment="1"/>
    <xf numFmtId="1" fontId="0" fillId="0" borderId="0" xfId="0" applyNumberFormat="1" applyAlignment="1">
      <alignment horizontal="center"/>
    </xf>
    <xf numFmtId="1" fontId="0" fillId="0" borderId="0" xfId="0" applyNumberFormat="1" applyAlignment="1">
      <alignment horizontal="center"/>
    </xf>
    <xf numFmtId="0" fontId="0" fillId="0" borderId="0" xfId="0"/>
    <xf numFmtId="1" fontId="0" fillId="0" borderId="0" xfId="0" applyNumberFormat="1" applyAlignment="1">
      <alignment horizontal="center"/>
    </xf>
    <xf numFmtId="0" fontId="0" fillId="0" borderId="0" xfId="0"/>
    <xf numFmtId="1" fontId="0" fillId="0" borderId="0" xfId="0" applyNumberFormat="1" applyAlignment="1">
      <alignment horizontal="center"/>
    </xf>
    <xf numFmtId="167" fontId="0" fillId="0" borderId="0" xfId="0" applyNumberFormat="1" applyFill="1" applyAlignment="1">
      <alignment horizontal="center"/>
    </xf>
    <xf numFmtId="1" fontId="0" fillId="0" borderId="2" xfId="0" applyNumberFormat="1" applyBorder="1" applyAlignment="1">
      <alignment horizontal="center"/>
    </xf>
    <xf numFmtId="0" fontId="0" fillId="0" borderId="0" xfId="0" applyAlignment="1">
      <alignment horizontal="center"/>
    </xf>
    <xf numFmtId="2" fontId="0" fillId="0" borderId="0" xfId="0" applyNumberFormat="1" applyAlignment="1">
      <alignment horizontal="center"/>
    </xf>
    <xf numFmtId="1" fontId="0" fillId="0" borderId="0" xfId="0" applyNumberFormat="1" applyAlignment="1">
      <alignment horizontal="center"/>
    </xf>
    <xf numFmtId="2" fontId="0" fillId="0" borderId="2" xfId="0" applyNumberFormat="1" applyBorder="1" applyAlignment="1">
      <alignment horizontal="center"/>
    </xf>
    <xf numFmtId="1" fontId="0" fillId="0" borderId="3" xfId="0" applyNumberFormat="1" applyBorder="1" applyAlignment="1">
      <alignment horizontal="center"/>
    </xf>
    <xf numFmtId="2" fontId="0" fillId="0" borderId="0" xfId="0" applyNumberFormat="1" applyAlignment="1">
      <alignment horizontal="center"/>
    </xf>
    <xf numFmtId="1" fontId="0" fillId="0" borderId="0" xfId="0" applyNumberFormat="1" applyAlignment="1">
      <alignment horizontal="center"/>
    </xf>
    <xf numFmtId="2" fontId="0" fillId="0" borderId="3" xfId="0" applyNumberFormat="1" applyBorder="1" applyAlignment="1">
      <alignment horizontal="center"/>
    </xf>
    <xf numFmtId="1" fontId="0" fillId="0" borderId="0" xfId="0" applyNumberFormat="1" applyBorder="1" applyAlignment="1">
      <alignment horizontal="center"/>
    </xf>
    <xf numFmtId="2" fontId="0" fillId="0" borderId="0" xfId="0" applyNumberFormat="1" applyBorder="1" applyAlignment="1">
      <alignment horizontal="center"/>
    </xf>
    <xf numFmtId="0" fontId="0" fillId="0" borderId="3" xfId="0" applyBorder="1" applyAlignment="1">
      <alignment horizontal="center"/>
    </xf>
    <xf numFmtId="1" fontId="0" fillId="0" borderId="1" xfId="0" applyNumberFormat="1" applyFill="1" applyBorder="1" applyAlignment="1">
      <alignment horizontal="center"/>
    </xf>
    <xf numFmtId="2" fontId="0" fillId="0" borderId="0" xfId="0" applyNumberFormat="1" applyAlignment="1">
      <alignment horizontal="center"/>
    </xf>
    <xf numFmtId="1" fontId="0" fillId="0" borderId="0" xfId="0" applyNumberFormat="1" applyAlignment="1">
      <alignment horizontal="center"/>
    </xf>
    <xf numFmtId="1" fontId="0" fillId="0" borderId="0" xfId="0" applyNumberFormat="1" applyAlignment="1">
      <alignment horizontal="center"/>
    </xf>
    <xf numFmtId="1" fontId="1" fillId="0" borderId="0" xfId="0" applyNumberFormat="1" applyFont="1" applyAlignment="1">
      <alignment horizontal="center" wrapText="1"/>
    </xf>
    <xf numFmtId="0" fontId="1" fillId="0" borderId="0" xfId="0" applyFont="1" applyAlignment="1">
      <alignment wrapText="1"/>
    </xf>
    <xf numFmtId="2" fontId="1" fillId="0" borderId="0" xfId="0" applyNumberFormat="1" applyFont="1" applyAlignment="1">
      <alignment horizontal="center" wrapText="1"/>
    </xf>
    <xf numFmtId="0" fontId="6" fillId="0" borderId="0" xfId="1" applyFont="1"/>
    <xf numFmtId="0" fontId="7" fillId="2" borderId="0" xfId="1" applyFont="1" applyFill="1"/>
    <xf numFmtId="0" fontId="6" fillId="2" borderId="0" xfId="1" applyFont="1" applyFill="1"/>
    <xf numFmtId="0" fontId="10" fillId="0" borderId="0" xfId="2" applyAlignment="1" applyProtection="1"/>
    <xf numFmtId="0" fontId="8" fillId="0" borderId="0" xfId="1" applyFont="1" applyAlignment="1">
      <alignment horizontal="left" wrapText="1"/>
    </xf>
    <xf numFmtId="0" fontId="9" fillId="0" borderId="0" xfId="1" applyFont="1" applyAlignment="1">
      <alignment horizontal="left" wrapText="1"/>
    </xf>
    <xf numFmtId="0" fontId="1" fillId="0" borderId="0" xfId="0" applyFont="1" applyAlignment="1">
      <alignment horizontal="center"/>
    </xf>
    <xf numFmtId="164" fontId="1" fillId="0" borderId="0" xfId="0" applyNumberFormat="1" applyFont="1" applyAlignment="1">
      <alignment horizontal="center"/>
    </xf>
  </cellXfs>
  <cellStyles count="3">
    <cellStyle name="Hyperlink 2" xfId="2" xr:uid="{9DD2D191-5C77-4C02-B4CF-57BA220ACB1D}"/>
    <cellStyle name="Normal" xfId="0" builtinId="0"/>
    <cellStyle name="Normal 2" xfId="1" xr:uid="{E4CFD20E-A436-45B6-BAAC-AA2095653B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47618</xdr:rowOff>
    </xdr:from>
    <xdr:to>
      <xdr:col>2</xdr:col>
      <xdr:colOff>468889</xdr:colOff>
      <xdr:row>5</xdr:row>
      <xdr:rowOff>251</xdr:rowOff>
    </xdr:to>
    <xdr:pic>
      <xdr:nvPicPr>
        <xdr:cNvPr id="2" name="Picture 1">
          <a:extLst>
            <a:ext uri="{FF2B5EF4-FFF2-40B4-BE49-F238E27FC236}">
              <a16:creationId xmlns:a16="http://schemas.microsoft.com/office/drawing/2014/main" id="{9E1BBE5D-DE80-4DB9-B8DF-FF0778B9E82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537"/>
        <a:stretch/>
      </xdr:blipFill>
      <xdr:spPr bwMode="auto">
        <a:xfrm>
          <a:off x="0" y="47618"/>
          <a:ext cx="1783339" cy="914658"/>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zsuzsanna_horvath_efsa_europa_eu/Documents/Documents(D)/DAS/_Scientific%20Opinion/DAS%20Annexes_(draf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A_L2 Food"/>
      <sheetName val="Table_1B OCC L3 FOOD"/>
      <sheetName val="Table_2A OCC_FEED L2"/>
      <sheetName val="Table_2B OCC_FEED L3"/>
      <sheetName val="Table_3 Con"/>
      <sheetName val="Table_4 Exp_A"/>
      <sheetName val="Table_5 Exp_C"/>
      <sheetName val="Table_6Contribution"/>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nlinelibrary.wiley.com/journal/10.1002/(ISSN)1831-47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B604-1DA4-40A3-BCDD-F23E5D4E654F}">
  <dimension ref="A2:M12"/>
  <sheetViews>
    <sheetView zoomScale="130" zoomScaleNormal="130" workbookViewId="0">
      <selection activeCell="E19" sqref="E19"/>
    </sheetView>
  </sheetViews>
  <sheetFormatPr defaultColWidth="9.1328125" defaultRowHeight="12.75" x14ac:dyDescent="0.35"/>
  <cols>
    <col min="1" max="16384" width="9.1328125" style="114"/>
  </cols>
  <sheetData>
    <row r="2" spans="1:13" x14ac:dyDescent="0.35">
      <c r="E2" s="115" t="s">
        <v>834</v>
      </c>
      <c r="F2" s="116"/>
      <c r="G2" s="116"/>
      <c r="H2" s="116"/>
    </row>
    <row r="5" spans="1:13" ht="24.75" customHeight="1" x14ac:dyDescent="0.35"/>
    <row r="6" spans="1:13" x14ac:dyDescent="0.35">
      <c r="A6" s="118" t="s">
        <v>839</v>
      </c>
      <c r="B6" s="118"/>
      <c r="C6" s="118"/>
      <c r="D6" s="118"/>
      <c r="E6" s="118"/>
      <c r="F6" s="118"/>
      <c r="G6" s="118"/>
      <c r="H6" s="118"/>
      <c r="I6" s="118"/>
      <c r="J6" s="118"/>
      <c r="K6" s="118"/>
      <c r="L6" s="118"/>
      <c r="M6" s="118"/>
    </row>
    <row r="8" spans="1:13" ht="75" customHeight="1" x14ac:dyDescent="0.35">
      <c r="A8" s="114" t="s">
        <v>840</v>
      </c>
      <c r="C8" s="119" t="s">
        <v>838</v>
      </c>
      <c r="D8" s="119"/>
      <c r="E8" s="119"/>
      <c r="F8" s="119"/>
      <c r="G8" s="119"/>
      <c r="H8" s="119"/>
      <c r="I8" s="119"/>
      <c r="J8" s="119"/>
      <c r="K8" s="119"/>
      <c r="L8" s="119"/>
      <c r="M8" s="119"/>
    </row>
    <row r="10" spans="1:13" ht="14.25" x14ac:dyDescent="0.45">
      <c r="A10" s="114" t="s">
        <v>835</v>
      </c>
      <c r="C10" s="117" t="s">
        <v>836</v>
      </c>
    </row>
    <row r="12" spans="1:13" x14ac:dyDescent="0.35">
      <c r="A12" s="114" t="s">
        <v>837</v>
      </c>
    </row>
  </sheetData>
  <mergeCells count="2">
    <mergeCell ref="A6:M6"/>
    <mergeCell ref="C8:M8"/>
  </mergeCells>
  <hyperlinks>
    <hyperlink ref="C10" r:id="rId1" display="http://onlinelibrary.wiley.com/journal/10.1002/(ISSN)1831-4732" xr:uid="{FEE121BC-67AC-4778-9E41-547956F25240}"/>
  </hyperlinks>
  <pageMargins left="0.7" right="0.7" top="0.75" bottom="0.75" header="0.3" footer="0.3"/>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55EDD-1C9F-4A47-9F1C-AD485C4FF6EC}">
  <dimension ref="A2:B10"/>
  <sheetViews>
    <sheetView workbookViewId="0">
      <selection activeCell="B25" sqref="B25"/>
    </sheetView>
  </sheetViews>
  <sheetFormatPr defaultRowHeight="14.25" x14ac:dyDescent="0.45"/>
  <cols>
    <col min="2" max="2" width="168" customWidth="1"/>
  </cols>
  <sheetData>
    <row r="2" spans="1:2" x14ac:dyDescent="0.45">
      <c r="A2" t="s">
        <v>462</v>
      </c>
    </row>
    <row r="4" spans="1:2" x14ac:dyDescent="0.45">
      <c r="A4" t="s">
        <v>790</v>
      </c>
      <c r="B4" s="30" t="s">
        <v>827</v>
      </c>
    </row>
    <row r="5" spans="1:2" x14ac:dyDescent="0.45">
      <c r="A5" s="30" t="s">
        <v>791</v>
      </c>
      <c r="B5" s="30" t="s">
        <v>828</v>
      </c>
    </row>
    <row r="6" spans="1:2" x14ac:dyDescent="0.45">
      <c r="A6" s="85" t="s">
        <v>792</v>
      </c>
      <c r="B6" s="30" t="s">
        <v>829</v>
      </c>
    </row>
    <row r="7" spans="1:2" x14ac:dyDescent="0.45">
      <c r="A7" s="85" t="s">
        <v>793</v>
      </c>
      <c r="B7" s="30" t="s">
        <v>830</v>
      </c>
    </row>
    <row r="8" spans="1:2" x14ac:dyDescent="0.45">
      <c r="A8" s="85" t="s">
        <v>794</v>
      </c>
      <c r="B8" s="30" t="s">
        <v>831</v>
      </c>
    </row>
    <row r="9" spans="1:2" x14ac:dyDescent="0.45">
      <c r="A9" s="85" t="s">
        <v>795</v>
      </c>
      <c r="B9" s="30" t="s">
        <v>832</v>
      </c>
    </row>
    <row r="10" spans="1:2" x14ac:dyDescent="0.45">
      <c r="A10" s="85" t="s">
        <v>796</v>
      </c>
      <c r="B10" s="30" t="s">
        <v>833</v>
      </c>
    </row>
  </sheetData>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C7F7C-33CF-4C8D-9FF4-54EA26E567FB}">
  <dimension ref="A1:P10"/>
  <sheetViews>
    <sheetView topLeftCell="B1" zoomScale="120" zoomScaleNormal="120" workbookViewId="0">
      <selection activeCell="C16" sqref="C15:C16"/>
    </sheetView>
  </sheetViews>
  <sheetFormatPr defaultRowHeight="14.25" x14ac:dyDescent="0.45"/>
  <cols>
    <col min="1" max="1" width="34" customWidth="1"/>
    <col min="2" max="2" width="37.3984375" style="1" customWidth="1"/>
    <col min="3" max="3" width="153.3984375" style="2" customWidth="1"/>
  </cols>
  <sheetData>
    <row r="1" spans="1:16" x14ac:dyDescent="0.45">
      <c r="A1" s="6" t="s">
        <v>2</v>
      </c>
      <c r="B1" s="6" t="s">
        <v>3</v>
      </c>
      <c r="C1" s="6" t="s">
        <v>4</v>
      </c>
    </row>
    <row r="2" spans="1:16" x14ac:dyDescent="0.45">
      <c r="A2" t="s">
        <v>5</v>
      </c>
      <c r="B2" s="1">
        <v>3968</v>
      </c>
      <c r="C2" s="2" t="s">
        <v>789</v>
      </c>
    </row>
    <row r="3" spans="1:16" ht="28.5" x14ac:dyDescent="0.45">
      <c r="A3" t="s">
        <v>6</v>
      </c>
      <c r="B3" s="1">
        <v>30267</v>
      </c>
      <c r="C3" s="3" t="s">
        <v>476</v>
      </c>
    </row>
    <row r="4" spans="1:16" s="75" customFormat="1" x14ac:dyDescent="0.45">
      <c r="A4" s="75" t="s">
        <v>783</v>
      </c>
      <c r="B4" s="48">
        <v>9</v>
      </c>
      <c r="C4" s="3" t="s">
        <v>797</v>
      </c>
    </row>
    <row r="5" spans="1:16" s="75" customFormat="1" ht="28.5" x14ac:dyDescent="0.45">
      <c r="A5" s="75" t="s">
        <v>784</v>
      </c>
      <c r="B5" s="48">
        <v>654</v>
      </c>
      <c r="C5" s="3" t="s">
        <v>468</v>
      </c>
    </row>
    <row r="6" spans="1:16" s="75" customFormat="1" x14ac:dyDescent="0.45">
      <c r="A6" s="75" t="s">
        <v>785</v>
      </c>
      <c r="B6" s="48">
        <v>1356</v>
      </c>
      <c r="C6" s="3" t="s">
        <v>466</v>
      </c>
    </row>
    <row r="7" spans="1:16" s="75" customFormat="1" x14ac:dyDescent="0.45">
      <c r="A7" s="75" t="s">
        <v>786</v>
      </c>
      <c r="B7" s="48">
        <v>41</v>
      </c>
      <c r="C7" s="3" t="s">
        <v>782</v>
      </c>
    </row>
    <row r="8" spans="1:16" x14ac:dyDescent="0.45">
      <c r="A8" t="s">
        <v>7</v>
      </c>
      <c r="B8" s="80">
        <v>2351</v>
      </c>
      <c r="C8" s="86" t="s">
        <v>8</v>
      </c>
      <c r="D8" s="82"/>
      <c r="E8" s="82"/>
      <c r="F8" s="82"/>
      <c r="G8" s="82"/>
      <c r="H8" s="82"/>
      <c r="I8" s="82"/>
      <c r="J8" s="82"/>
      <c r="K8" s="82"/>
      <c r="L8" s="82"/>
      <c r="M8" s="82"/>
      <c r="N8" s="82"/>
      <c r="O8" s="82"/>
      <c r="P8" s="82"/>
    </row>
    <row r="9" spans="1:16" s="85" customFormat="1" ht="57" x14ac:dyDescent="0.45">
      <c r="A9" s="85" t="s">
        <v>787</v>
      </c>
      <c r="B9" s="83">
        <v>15</v>
      </c>
      <c r="C9" s="3" t="s">
        <v>788</v>
      </c>
      <c r="D9" s="82"/>
      <c r="E9" s="82"/>
      <c r="F9" s="82"/>
      <c r="G9" s="82"/>
      <c r="H9" s="82"/>
      <c r="I9" s="82"/>
      <c r="J9" s="82"/>
      <c r="K9" s="82"/>
      <c r="L9" s="82"/>
      <c r="M9" s="82"/>
      <c r="N9" s="82"/>
      <c r="O9" s="82"/>
      <c r="P9" s="82"/>
    </row>
    <row r="10" spans="1:16" x14ac:dyDescent="0.45">
      <c r="A10" t="s">
        <v>0</v>
      </c>
      <c r="B10" s="1">
        <f>SUM(B2:B9)</f>
        <v>38661</v>
      </c>
      <c r="C10" s="2" t="s">
        <v>467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CD046-6A10-4378-9D42-6236CB2A222D}">
  <dimension ref="A2:Q25"/>
  <sheetViews>
    <sheetView topLeftCell="B1" workbookViewId="0">
      <pane ySplit="1" topLeftCell="A2" activePane="bottomLeft" state="frozen"/>
      <selection pane="bottomLeft" activeCell="J10" sqref="J10"/>
    </sheetView>
  </sheetViews>
  <sheetFormatPr defaultRowHeight="14.25" x14ac:dyDescent="0.45"/>
  <cols>
    <col min="1" max="1" width="40.3984375" customWidth="1"/>
    <col min="2" max="2" width="44.59765625" customWidth="1"/>
    <col min="7" max="7" width="14.86328125" customWidth="1"/>
    <col min="8" max="11" width="9.1328125" style="20"/>
    <col min="12" max="12" width="20.73046875" style="20" customWidth="1"/>
    <col min="13" max="13" width="23.3984375" customWidth="1"/>
  </cols>
  <sheetData>
    <row r="2" spans="1:17" x14ac:dyDescent="0.45">
      <c r="C2" s="120" t="s">
        <v>46</v>
      </c>
      <c r="D2" s="120"/>
      <c r="E2" s="120"/>
      <c r="F2" s="120"/>
      <c r="H2" s="120" t="s">
        <v>47</v>
      </c>
      <c r="I2" s="120"/>
      <c r="J2" s="120"/>
      <c r="K2" s="120"/>
    </row>
    <row r="3" spans="1:17" ht="28.5" x14ac:dyDescent="0.45">
      <c r="A3" s="4" t="s">
        <v>9</v>
      </c>
      <c r="B3" s="4" t="s">
        <v>10</v>
      </c>
      <c r="C3" s="4" t="s">
        <v>11</v>
      </c>
      <c r="D3" s="7" t="s">
        <v>12</v>
      </c>
      <c r="E3" s="12" t="s">
        <v>48</v>
      </c>
      <c r="F3" s="12" t="s">
        <v>49</v>
      </c>
      <c r="G3" s="13" t="s">
        <v>52</v>
      </c>
      <c r="H3" s="4" t="s">
        <v>11</v>
      </c>
      <c r="I3" s="7" t="s">
        <v>12</v>
      </c>
      <c r="J3" s="12" t="str">
        <f>E3</f>
        <v>Mean LB
(µg/kg)</v>
      </c>
      <c r="K3" s="12" t="str">
        <f t="shared" ref="K3" si="0">F3</f>
        <v>Mean UB
(µg/kg)</v>
      </c>
      <c r="L3" s="4" t="s">
        <v>50</v>
      </c>
      <c r="M3" s="13" t="s">
        <v>51</v>
      </c>
    </row>
    <row r="4" spans="1:17" x14ac:dyDescent="0.45">
      <c r="A4" t="s">
        <v>13</v>
      </c>
      <c r="B4" t="s">
        <v>13</v>
      </c>
      <c r="C4" s="98">
        <v>23</v>
      </c>
      <c r="D4" s="98">
        <v>60.869565217391312</v>
      </c>
      <c r="E4" s="97">
        <v>151.30434782608697</v>
      </c>
      <c r="F4" s="97">
        <v>293.91304347826087</v>
      </c>
      <c r="G4" s="1">
        <v>100</v>
      </c>
      <c r="H4" s="106">
        <v>12</v>
      </c>
      <c r="I4" s="100">
        <v>33</v>
      </c>
      <c r="J4" s="103">
        <v>256.67</v>
      </c>
      <c r="K4" s="103">
        <v>280</v>
      </c>
      <c r="L4" s="110">
        <f>C4-H4</f>
        <v>11</v>
      </c>
      <c r="M4" s="1">
        <v>1</v>
      </c>
      <c r="N4" s="1"/>
      <c r="O4" s="8"/>
      <c r="P4" s="9"/>
      <c r="Q4" s="9"/>
    </row>
    <row r="5" spans="1:17" x14ac:dyDescent="0.45">
      <c r="A5" t="s">
        <v>13</v>
      </c>
      <c r="B5" t="s">
        <v>14</v>
      </c>
      <c r="C5" s="98">
        <v>3416</v>
      </c>
      <c r="D5" s="98">
        <v>23.00936768149883</v>
      </c>
      <c r="E5" s="97">
        <v>337.32887410132469</v>
      </c>
      <c r="F5" s="97">
        <v>393.79924880858476</v>
      </c>
      <c r="G5" s="1">
        <v>100</v>
      </c>
      <c r="H5" s="83">
        <v>2966</v>
      </c>
      <c r="I5" s="104">
        <v>16</v>
      </c>
      <c r="J5" s="105">
        <v>348.36</v>
      </c>
      <c r="K5" s="105">
        <v>362.09</v>
      </c>
      <c r="L5" s="110">
        <f t="shared" ref="L5:L24" si="1">C5-H5</f>
        <v>450</v>
      </c>
      <c r="M5" s="20">
        <v>132</v>
      </c>
      <c r="N5" s="1"/>
      <c r="O5" s="8"/>
      <c r="P5" s="9"/>
      <c r="Q5" s="9"/>
    </row>
    <row r="6" spans="1:17" x14ac:dyDescent="0.45">
      <c r="A6" t="s">
        <v>13</v>
      </c>
      <c r="B6" t="s">
        <v>15</v>
      </c>
      <c r="C6" s="98">
        <v>1149</v>
      </c>
      <c r="D6" s="98">
        <v>38.990426457789383</v>
      </c>
      <c r="E6" s="97">
        <v>203.97731737395691</v>
      </c>
      <c r="F6" s="97">
        <v>249.12428343139817</v>
      </c>
      <c r="G6" s="1">
        <v>100</v>
      </c>
      <c r="H6" s="83">
        <v>1065</v>
      </c>
      <c r="I6" s="104">
        <v>35</v>
      </c>
      <c r="J6" s="105">
        <v>218.98</v>
      </c>
      <c r="K6" s="105">
        <v>248</v>
      </c>
      <c r="L6" s="110">
        <f t="shared" si="1"/>
        <v>84</v>
      </c>
      <c r="M6" s="20">
        <v>7</v>
      </c>
      <c r="N6" s="1"/>
      <c r="O6" s="8"/>
      <c r="P6" s="9"/>
      <c r="Q6" s="9"/>
    </row>
    <row r="7" spans="1:17" x14ac:dyDescent="0.45">
      <c r="A7" t="s">
        <v>13</v>
      </c>
      <c r="B7" t="s">
        <v>16</v>
      </c>
      <c r="C7" s="98">
        <v>573</v>
      </c>
      <c r="D7" s="98">
        <v>49.738219895287962</v>
      </c>
      <c r="E7" s="97">
        <v>135.36482393083944</v>
      </c>
      <c r="F7" s="97">
        <v>176.41194434968762</v>
      </c>
      <c r="G7" s="1">
        <v>100</v>
      </c>
      <c r="H7" s="83">
        <v>572</v>
      </c>
      <c r="I7" s="104">
        <v>50</v>
      </c>
      <c r="J7" s="105">
        <v>135.6</v>
      </c>
      <c r="K7" s="105">
        <v>176.37</v>
      </c>
      <c r="L7" s="110">
        <f t="shared" si="1"/>
        <v>1</v>
      </c>
      <c r="M7" s="20">
        <v>0</v>
      </c>
      <c r="N7" s="1"/>
      <c r="O7" s="8"/>
      <c r="P7" s="9"/>
      <c r="Q7" s="9"/>
    </row>
    <row r="8" spans="1:17" x14ac:dyDescent="0.45">
      <c r="A8" t="s">
        <v>13</v>
      </c>
      <c r="B8" t="s">
        <v>17</v>
      </c>
      <c r="C8" s="98">
        <v>261</v>
      </c>
      <c r="D8" s="98">
        <v>32.567049808429118</v>
      </c>
      <c r="E8" s="97">
        <v>125.84201979380995</v>
      </c>
      <c r="F8" s="97">
        <v>173.82937611564907</v>
      </c>
      <c r="G8" s="1">
        <v>100</v>
      </c>
      <c r="H8" s="83">
        <v>237</v>
      </c>
      <c r="I8" s="104">
        <v>30</v>
      </c>
      <c r="J8" s="105">
        <v>128.02000000000001</v>
      </c>
      <c r="K8" s="105">
        <v>153.75</v>
      </c>
      <c r="L8" s="110">
        <f t="shared" si="1"/>
        <v>24</v>
      </c>
      <c r="M8" s="20">
        <v>9</v>
      </c>
      <c r="N8" s="1"/>
      <c r="O8" s="8"/>
      <c r="P8" s="9"/>
      <c r="Q8" s="9"/>
    </row>
    <row r="9" spans="1:17" x14ac:dyDescent="0.45">
      <c r="A9" t="s">
        <v>13</v>
      </c>
      <c r="B9" t="s">
        <v>18</v>
      </c>
      <c r="C9" s="98">
        <v>374</v>
      </c>
      <c r="D9" s="98">
        <v>18.449197860962567</v>
      </c>
      <c r="E9" s="97">
        <v>667.24661793938355</v>
      </c>
      <c r="F9" s="97">
        <v>741.19011259179024</v>
      </c>
      <c r="G9" s="1">
        <v>100</v>
      </c>
      <c r="H9" s="83">
        <v>298</v>
      </c>
      <c r="I9" s="104">
        <v>6</v>
      </c>
      <c r="J9" s="105">
        <v>786.55</v>
      </c>
      <c r="K9" s="105">
        <v>790.47</v>
      </c>
      <c r="L9" s="110">
        <f t="shared" si="1"/>
        <v>76</v>
      </c>
      <c r="M9" s="20">
        <v>24</v>
      </c>
      <c r="N9" s="1"/>
      <c r="O9" s="8"/>
      <c r="P9" s="9"/>
      <c r="Q9" s="9"/>
    </row>
    <row r="10" spans="1:17" x14ac:dyDescent="0.45">
      <c r="A10" s="5" t="s">
        <v>13</v>
      </c>
      <c r="B10" s="5" t="s">
        <v>19</v>
      </c>
      <c r="C10" s="10">
        <v>81</v>
      </c>
      <c r="D10" s="10">
        <v>14.814814814814813</v>
      </c>
      <c r="E10" s="11">
        <v>234.91958978166542</v>
      </c>
      <c r="F10" s="11">
        <v>603.56156509030745</v>
      </c>
      <c r="G10" s="6">
        <v>100</v>
      </c>
      <c r="H10" s="6">
        <v>71</v>
      </c>
      <c r="I10" s="10">
        <v>6</v>
      </c>
      <c r="J10" s="11">
        <v>255.48</v>
      </c>
      <c r="K10" s="11">
        <v>260.14</v>
      </c>
      <c r="L10" s="10">
        <f t="shared" si="1"/>
        <v>10</v>
      </c>
      <c r="M10" s="6">
        <v>7</v>
      </c>
      <c r="N10" s="1"/>
      <c r="O10" s="8"/>
      <c r="P10" s="9"/>
      <c r="Q10" s="9"/>
    </row>
    <row r="11" spans="1:17" x14ac:dyDescent="0.45">
      <c r="A11" t="s">
        <v>20</v>
      </c>
      <c r="B11" s="30" t="s">
        <v>23</v>
      </c>
      <c r="C11" s="50">
        <v>944</v>
      </c>
      <c r="D11" s="51">
        <v>37</v>
      </c>
      <c r="E11" s="52">
        <v>67.709999999999994</v>
      </c>
      <c r="F11" s="52">
        <v>85.16</v>
      </c>
      <c r="G11" s="50">
        <v>50</v>
      </c>
      <c r="H11" s="50">
        <v>865</v>
      </c>
      <c r="I11" s="51">
        <v>32</v>
      </c>
      <c r="J11" s="52">
        <v>72.52</v>
      </c>
      <c r="K11" s="52">
        <v>80.680000000000007</v>
      </c>
      <c r="L11" s="110">
        <f t="shared" si="1"/>
        <v>79</v>
      </c>
      <c r="M11" s="50">
        <v>5</v>
      </c>
    </row>
    <row r="12" spans="1:17" s="75" customFormat="1" x14ac:dyDescent="0.45">
      <c r="A12" s="75" t="s">
        <v>20</v>
      </c>
      <c r="B12" s="30" t="s">
        <v>469</v>
      </c>
      <c r="C12" s="50">
        <v>708</v>
      </c>
      <c r="D12" s="51">
        <v>32</v>
      </c>
      <c r="E12" s="52">
        <v>80.73</v>
      </c>
      <c r="F12" s="52">
        <v>97.51</v>
      </c>
      <c r="G12" s="50">
        <v>30</v>
      </c>
      <c r="H12" s="50">
        <v>565</v>
      </c>
      <c r="I12" s="51">
        <v>25</v>
      </c>
      <c r="J12" s="52">
        <v>82.14</v>
      </c>
      <c r="K12" s="52">
        <v>84.28</v>
      </c>
      <c r="L12" s="110">
        <f t="shared" si="1"/>
        <v>143</v>
      </c>
      <c r="M12" s="50">
        <v>29</v>
      </c>
    </row>
    <row r="13" spans="1:17" x14ac:dyDescent="0.45">
      <c r="A13" t="s">
        <v>20</v>
      </c>
      <c r="B13" t="s">
        <v>24</v>
      </c>
      <c r="C13" s="96">
        <v>744</v>
      </c>
      <c r="D13" s="98">
        <v>28</v>
      </c>
      <c r="E13" s="97">
        <v>85.46</v>
      </c>
      <c r="F13" s="97">
        <v>100.73</v>
      </c>
      <c r="G13" s="1">
        <v>50</v>
      </c>
      <c r="H13" s="96">
        <v>679</v>
      </c>
      <c r="I13" s="102">
        <v>27</v>
      </c>
      <c r="J13" s="101">
        <v>73.790000000000006</v>
      </c>
      <c r="K13" s="101">
        <v>81.63</v>
      </c>
      <c r="L13" s="110">
        <f t="shared" si="1"/>
        <v>65</v>
      </c>
      <c r="M13" s="1">
        <v>36</v>
      </c>
    </row>
    <row r="14" spans="1:17" x14ac:dyDescent="0.45">
      <c r="A14" t="s">
        <v>20</v>
      </c>
      <c r="B14" t="s">
        <v>29</v>
      </c>
      <c r="C14" s="96">
        <v>232</v>
      </c>
      <c r="D14" s="98">
        <v>37</v>
      </c>
      <c r="E14" s="97">
        <v>675.06</v>
      </c>
      <c r="F14" s="97">
        <v>798.88</v>
      </c>
      <c r="G14" s="1">
        <v>200</v>
      </c>
      <c r="H14" s="96">
        <v>200</v>
      </c>
      <c r="I14" s="102">
        <v>27</v>
      </c>
      <c r="J14" s="101">
        <v>783.07</v>
      </c>
      <c r="K14" s="101">
        <v>796.9</v>
      </c>
      <c r="L14" s="110">
        <f t="shared" si="1"/>
        <v>32</v>
      </c>
      <c r="M14" s="1">
        <v>0</v>
      </c>
    </row>
    <row r="15" spans="1:17" s="75" customFormat="1" x14ac:dyDescent="0.45">
      <c r="A15" s="75" t="s">
        <v>20</v>
      </c>
      <c r="B15" s="75" t="s">
        <v>470</v>
      </c>
      <c r="C15" s="96">
        <v>1081</v>
      </c>
      <c r="D15" s="98">
        <v>61</v>
      </c>
      <c r="E15" s="97">
        <v>24.04</v>
      </c>
      <c r="F15" s="97">
        <v>41.98</v>
      </c>
      <c r="G15" s="48">
        <v>20</v>
      </c>
      <c r="H15" s="96">
        <v>925</v>
      </c>
      <c r="I15" s="102">
        <v>57</v>
      </c>
      <c r="J15" s="101">
        <v>24.52</v>
      </c>
      <c r="K15" s="101">
        <v>33.630000000000003</v>
      </c>
      <c r="L15" s="110">
        <f t="shared" si="1"/>
        <v>156</v>
      </c>
      <c r="M15" s="48">
        <v>23</v>
      </c>
    </row>
    <row r="16" spans="1:17" x14ac:dyDescent="0.45">
      <c r="A16" s="5" t="s">
        <v>20</v>
      </c>
      <c r="B16" s="5" t="s">
        <v>32</v>
      </c>
      <c r="C16" s="6">
        <v>422</v>
      </c>
      <c r="D16" s="10">
        <v>16</v>
      </c>
      <c r="E16" s="11">
        <v>147.47</v>
      </c>
      <c r="F16" s="11">
        <v>175.55</v>
      </c>
      <c r="G16" s="6">
        <v>20</v>
      </c>
      <c r="H16" s="6">
        <v>340</v>
      </c>
      <c r="I16" s="10">
        <v>2</v>
      </c>
      <c r="J16" s="11">
        <v>125.47</v>
      </c>
      <c r="K16" s="11">
        <v>125.94</v>
      </c>
      <c r="L16" s="10">
        <f t="shared" si="1"/>
        <v>82</v>
      </c>
      <c r="M16" s="6">
        <v>23</v>
      </c>
    </row>
    <row r="17" spans="1:13" x14ac:dyDescent="0.45">
      <c r="A17" t="s">
        <v>53</v>
      </c>
      <c r="B17" t="s">
        <v>54</v>
      </c>
      <c r="C17" s="96">
        <v>537</v>
      </c>
      <c r="D17" s="96">
        <v>72</v>
      </c>
      <c r="E17" s="96">
        <v>15.19</v>
      </c>
      <c r="F17" s="96">
        <v>25.54</v>
      </c>
      <c r="G17" s="1">
        <v>50</v>
      </c>
      <c r="H17" s="109">
        <v>528</v>
      </c>
      <c r="I17" s="109">
        <v>71.780303030303031</v>
      </c>
      <c r="J17" s="108">
        <v>15.450375151079735</v>
      </c>
      <c r="K17" s="108">
        <v>23.515926287443374</v>
      </c>
      <c r="L17" s="110">
        <f t="shared" si="1"/>
        <v>9</v>
      </c>
      <c r="M17" s="22">
        <v>0</v>
      </c>
    </row>
    <row r="18" spans="1:13" x14ac:dyDescent="0.45">
      <c r="A18" s="5" t="s">
        <v>53</v>
      </c>
      <c r="B18" s="5" t="s">
        <v>61</v>
      </c>
      <c r="C18" s="6">
        <v>262</v>
      </c>
      <c r="D18" s="6">
        <v>49</v>
      </c>
      <c r="E18" s="6">
        <v>67.7</v>
      </c>
      <c r="F18" s="6">
        <v>91.12</v>
      </c>
      <c r="G18" s="6">
        <v>50</v>
      </c>
      <c r="H18" s="109">
        <v>214</v>
      </c>
      <c r="I18" s="109">
        <v>41.121495327102799</v>
      </c>
      <c r="J18" s="108">
        <v>71.950951360300934</v>
      </c>
      <c r="K18" s="108">
        <v>85.464938897684107</v>
      </c>
      <c r="L18" s="10">
        <f t="shared" si="1"/>
        <v>48</v>
      </c>
      <c r="M18" s="6">
        <v>8</v>
      </c>
    </row>
    <row r="19" spans="1:13" x14ac:dyDescent="0.45">
      <c r="A19" s="76" t="s">
        <v>69</v>
      </c>
      <c r="B19" s="76" t="s">
        <v>117</v>
      </c>
      <c r="C19" s="95">
        <v>64</v>
      </c>
      <c r="D19" s="95">
        <v>76.5625</v>
      </c>
      <c r="E19" s="99">
        <v>39.940274787998433</v>
      </c>
      <c r="F19" s="99">
        <v>119.20433728799844</v>
      </c>
      <c r="G19" s="23">
        <v>80</v>
      </c>
      <c r="H19" s="95">
        <v>35</v>
      </c>
      <c r="I19" s="95">
        <v>60</v>
      </c>
      <c r="J19" s="99">
        <v>63.319359612339994</v>
      </c>
      <c r="K19" s="99">
        <v>77.347931040911419</v>
      </c>
      <c r="L19" s="95">
        <f t="shared" si="1"/>
        <v>29</v>
      </c>
      <c r="M19" s="23">
        <v>1</v>
      </c>
    </row>
    <row r="20" spans="1:13" x14ac:dyDescent="0.45">
      <c r="A20" s="75" t="s">
        <v>471</v>
      </c>
      <c r="B20" s="75" t="s">
        <v>471</v>
      </c>
      <c r="C20" s="100">
        <v>2638</v>
      </c>
      <c r="D20" s="100">
        <v>59.969673995451103</v>
      </c>
      <c r="E20" s="103">
        <v>3.4659154662623184</v>
      </c>
      <c r="F20" s="103">
        <v>4.6364347990902148</v>
      </c>
      <c r="G20" s="22">
        <v>6</v>
      </c>
      <c r="H20" s="100">
        <v>2613</v>
      </c>
      <c r="I20" s="100">
        <v>59.701492537313428</v>
      </c>
      <c r="J20" s="103">
        <v>3.4826195943360112</v>
      </c>
      <c r="K20" s="103">
        <v>4.3241159586681945</v>
      </c>
      <c r="L20" s="110">
        <f t="shared" si="1"/>
        <v>25</v>
      </c>
      <c r="M20" s="22">
        <v>3</v>
      </c>
    </row>
    <row r="21" spans="1:13" x14ac:dyDescent="0.45">
      <c r="A21" s="75" t="s">
        <v>471</v>
      </c>
      <c r="B21" s="75" t="s">
        <v>472</v>
      </c>
      <c r="C21" s="104">
        <v>8532</v>
      </c>
      <c r="D21" s="104">
        <v>92.979371776840139</v>
      </c>
      <c r="E21" s="105">
        <v>0.46355332864510068</v>
      </c>
      <c r="F21" s="105">
        <v>1.8484016643225505</v>
      </c>
      <c r="G21" s="22">
        <v>6</v>
      </c>
      <c r="H21" s="104">
        <v>8529</v>
      </c>
      <c r="I21" s="104">
        <v>92.976902333216088</v>
      </c>
      <c r="J21" s="105">
        <v>0.46371637941141974</v>
      </c>
      <c r="K21" s="105">
        <v>1.8454171649665847</v>
      </c>
      <c r="L21" s="110">
        <f t="shared" si="1"/>
        <v>3</v>
      </c>
      <c r="M21" s="22">
        <v>0</v>
      </c>
    </row>
    <row r="22" spans="1:13" x14ac:dyDescent="0.45">
      <c r="A22" s="75" t="s">
        <v>471</v>
      </c>
      <c r="B22" s="75" t="s">
        <v>473</v>
      </c>
      <c r="C22" s="104">
        <v>888</v>
      </c>
      <c r="D22" s="104">
        <v>72.972972972972968</v>
      </c>
      <c r="E22" s="105">
        <v>2.6260585588299548</v>
      </c>
      <c r="F22" s="105">
        <v>6.0744031534245471</v>
      </c>
      <c r="G22" s="22">
        <v>6</v>
      </c>
      <c r="H22" s="104">
        <v>780</v>
      </c>
      <c r="I22" s="104">
        <v>69.358974358974351</v>
      </c>
      <c r="J22" s="105">
        <v>2.9742820515910253</v>
      </c>
      <c r="K22" s="105">
        <v>5.4994487182576908</v>
      </c>
      <c r="L22" s="110">
        <f t="shared" si="1"/>
        <v>108</v>
      </c>
      <c r="M22" s="22">
        <v>1</v>
      </c>
    </row>
    <row r="23" spans="1:13" x14ac:dyDescent="0.45">
      <c r="A23" s="75" t="s">
        <v>471</v>
      </c>
      <c r="B23" s="75" t="s">
        <v>474</v>
      </c>
      <c r="C23" s="104">
        <v>6803</v>
      </c>
      <c r="D23" s="104">
        <v>76.980743789504629</v>
      </c>
      <c r="E23" s="105">
        <v>2.3170006333309137</v>
      </c>
      <c r="F23" s="105">
        <v>7.4382589017418859</v>
      </c>
      <c r="G23" s="22">
        <v>6</v>
      </c>
      <c r="H23" s="104">
        <v>5887</v>
      </c>
      <c r="I23" s="104">
        <v>74.180397485986077</v>
      </c>
      <c r="J23" s="105">
        <v>2.5924163935026678</v>
      </c>
      <c r="K23" s="105">
        <v>4.5354637860625555</v>
      </c>
      <c r="L23" s="110">
        <f t="shared" si="1"/>
        <v>916</v>
      </c>
      <c r="M23" s="22">
        <v>46</v>
      </c>
    </row>
    <row r="24" spans="1:13" x14ac:dyDescent="0.45">
      <c r="A24" s="5" t="s">
        <v>471</v>
      </c>
      <c r="B24" s="5" t="s">
        <v>475</v>
      </c>
      <c r="C24" s="10">
        <v>22</v>
      </c>
      <c r="D24" s="10">
        <v>72.727272727272734</v>
      </c>
      <c r="E24" s="11">
        <v>0.7981818181818181</v>
      </c>
      <c r="F24" s="11">
        <v>2.7363636363636363</v>
      </c>
      <c r="G24" s="6">
        <v>6</v>
      </c>
      <c r="H24" s="10">
        <v>22</v>
      </c>
      <c r="I24" s="10">
        <v>72.727272727272734</v>
      </c>
      <c r="J24" s="11">
        <v>0.7981818181818181</v>
      </c>
      <c r="K24" s="11">
        <v>2.7363636363636363</v>
      </c>
      <c r="L24" s="107">
        <f t="shared" si="1"/>
        <v>0</v>
      </c>
      <c r="M24" s="6">
        <v>0</v>
      </c>
    </row>
    <row r="25" spans="1:13" x14ac:dyDescent="0.45">
      <c r="M25" s="96"/>
    </row>
  </sheetData>
  <mergeCells count="2">
    <mergeCell ref="C2:F2"/>
    <mergeCell ref="H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9011-1F70-457A-8FA4-A74C1981E69E}">
  <dimension ref="A1:AB25"/>
  <sheetViews>
    <sheetView zoomScale="110" zoomScaleNormal="110" workbookViewId="0">
      <selection activeCell="E17" sqref="E17"/>
    </sheetView>
  </sheetViews>
  <sheetFormatPr defaultRowHeight="14.25" x14ac:dyDescent="0.45"/>
  <cols>
    <col min="1" max="1" width="46.53125" customWidth="1"/>
    <col min="2" max="2" width="25.86328125" customWidth="1"/>
    <col min="3" max="3" width="24.265625" style="15" customWidth="1"/>
    <col min="4" max="9" width="15.86328125" style="15" customWidth="1"/>
    <col min="10" max="25" width="9.1328125" style="30"/>
  </cols>
  <sheetData>
    <row r="1" spans="1:28" s="16" customFormat="1" x14ac:dyDescent="0.45">
      <c r="C1" s="121" t="s">
        <v>84</v>
      </c>
      <c r="D1" s="121"/>
      <c r="E1" s="121"/>
      <c r="F1" s="121"/>
      <c r="G1" s="121"/>
      <c r="H1" s="87"/>
      <c r="I1" s="87"/>
      <c r="J1" s="26"/>
      <c r="K1" s="26"/>
      <c r="L1" s="26"/>
      <c r="M1" s="26"/>
      <c r="N1" s="26"/>
      <c r="O1" s="26"/>
      <c r="P1" s="26"/>
      <c r="Q1" s="26"/>
      <c r="R1" s="26"/>
      <c r="S1" s="26"/>
      <c r="T1" s="26"/>
      <c r="U1" s="26"/>
      <c r="V1" s="26"/>
      <c r="W1" s="26"/>
      <c r="X1" s="26"/>
      <c r="Y1" s="26"/>
    </row>
    <row r="2" spans="1:28" s="16" customFormat="1" ht="28.5" x14ac:dyDescent="0.45">
      <c r="A2" s="4" t="s">
        <v>77</v>
      </c>
      <c r="B2" s="13" t="s">
        <v>78</v>
      </c>
      <c r="C2" s="17" t="s">
        <v>79</v>
      </c>
      <c r="D2" s="17" t="s">
        <v>80</v>
      </c>
      <c r="E2" s="17" t="s">
        <v>81</v>
      </c>
      <c r="F2" s="17" t="s">
        <v>82</v>
      </c>
      <c r="G2" s="17" t="s">
        <v>83</v>
      </c>
      <c r="H2" s="26"/>
      <c r="I2" s="26"/>
      <c r="J2" s="26"/>
      <c r="K2" s="26"/>
      <c r="L2" s="26"/>
      <c r="M2" s="26"/>
      <c r="N2" s="26"/>
      <c r="O2" s="26"/>
      <c r="P2" s="26"/>
      <c r="Q2" s="26"/>
      <c r="R2" s="26"/>
      <c r="S2" s="26"/>
      <c r="T2" s="26"/>
      <c r="U2" s="26"/>
      <c r="V2" s="26"/>
      <c r="W2" s="26"/>
    </row>
    <row r="3" spans="1:28" x14ac:dyDescent="0.45">
      <c r="A3" s="31" t="s">
        <v>13</v>
      </c>
      <c r="B3" s="33">
        <v>5221</v>
      </c>
      <c r="C3" s="84">
        <v>3.45</v>
      </c>
      <c r="D3" s="88">
        <v>40</v>
      </c>
      <c r="E3" s="88">
        <v>100</v>
      </c>
      <c r="F3" s="88">
        <v>100</v>
      </c>
      <c r="G3" s="88">
        <v>100</v>
      </c>
      <c r="H3" s="27"/>
      <c r="I3" s="28"/>
      <c r="J3" s="28"/>
      <c r="K3" s="28"/>
      <c r="L3" s="28"/>
      <c r="M3" s="28"/>
      <c r="N3" s="28"/>
      <c r="O3" s="28"/>
      <c r="P3" s="28"/>
      <c r="Q3" s="28"/>
      <c r="R3" s="28"/>
      <c r="S3" s="28"/>
      <c r="T3" s="28"/>
      <c r="U3" s="28"/>
      <c r="V3" s="28"/>
      <c r="W3" s="28"/>
      <c r="X3" s="25"/>
      <c r="Y3" s="14"/>
      <c r="Z3" s="14"/>
      <c r="AA3" s="14"/>
      <c r="AB3" s="14"/>
    </row>
    <row r="4" spans="1:28" x14ac:dyDescent="0.45">
      <c r="A4" s="31" t="s">
        <v>20</v>
      </c>
      <c r="B4" s="33">
        <v>6476</v>
      </c>
      <c r="C4" s="84">
        <v>0.71250000000000002</v>
      </c>
      <c r="D4" s="84">
        <v>8</v>
      </c>
      <c r="E4" s="88">
        <v>20</v>
      </c>
      <c r="F4" s="88">
        <v>30</v>
      </c>
      <c r="G4" s="88">
        <v>114.45</v>
      </c>
      <c r="H4" s="27"/>
      <c r="I4" s="28"/>
      <c r="J4" s="28"/>
      <c r="K4" s="28"/>
      <c r="L4" s="28"/>
      <c r="M4" s="28"/>
      <c r="N4" s="28"/>
      <c r="O4" s="28"/>
      <c r="P4" s="28"/>
      <c r="Q4" s="28"/>
      <c r="R4" s="28"/>
      <c r="S4" s="28"/>
      <c r="T4" s="28"/>
      <c r="U4" s="28"/>
      <c r="V4" s="28"/>
      <c r="W4" s="28"/>
      <c r="X4" s="14"/>
      <c r="Y4" s="14"/>
      <c r="Z4" s="14"/>
      <c r="AA4" s="14"/>
      <c r="AB4" s="14"/>
    </row>
    <row r="5" spans="1:28" x14ac:dyDescent="0.45">
      <c r="A5" s="31" t="s">
        <v>63</v>
      </c>
      <c r="B5" s="33">
        <v>887</v>
      </c>
      <c r="C5" s="84">
        <v>4.3099999999999996</v>
      </c>
      <c r="D5" s="88">
        <v>20</v>
      </c>
      <c r="E5" s="88">
        <v>20</v>
      </c>
      <c r="F5" s="88">
        <v>50</v>
      </c>
      <c r="G5" s="88">
        <v>100</v>
      </c>
      <c r="H5" s="27"/>
      <c r="I5" s="28"/>
      <c r="J5" s="28"/>
      <c r="K5" s="28"/>
      <c r="L5" s="28"/>
      <c r="M5" s="28"/>
      <c r="N5" s="28"/>
      <c r="O5" s="28"/>
      <c r="P5" s="28"/>
      <c r="Q5" s="28"/>
      <c r="R5" s="28"/>
      <c r="S5" s="28"/>
      <c r="T5" s="28"/>
      <c r="U5" s="28"/>
      <c r="V5" s="28"/>
      <c r="W5" s="28"/>
      <c r="X5" s="14"/>
      <c r="Y5" s="14"/>
      <c r="Z5" s="14"/>
      <c r="AA5" s="14"/>
      <c r="AB5" s="14"/>
    </row>
    <row r="6" spans="1:28" x14ac:dyDescent="0.45">
      <c r="A6" s="31" t="s">
        <v>33</v>
      </c>
      <c r="B6" s="33">
        <v>2368</v>
      </c>
      <c r="C6" s="84">
        <v>3</v>
      </c>
      <c r="D6" s="88">
        <v>15.657999999999999</v>
      </c>
      <c r="E6" s="88">
        <v>50</v>
      </c>
      <c r="F6" s="88">
        <v>100</v>
      </c>
      <c r="G6" s="88">
        <v>600</v>
      </c>
      <c r="H6" s="27"/>
      <c r="I6" s="28"/>
      <c r="J6" s="28"/>
      <c r="K6" s="28"/>
      <c r="L6" s="28"/>
      <c r="M6" s="28"/>
      <c r="N6" s="28"/>
      <c r="O6" s="28"/>
      <c r="P6" s="28"/>
      <c r="Q6" s="28"/>
      <c r="R6" s="28"/>
      <c r="S6" s="28"/>
      <c r="T6" s="28"/>
      <c r="U6" s="28"/>
      <c r="V6" s="28"/>
      <c r="W6" s="28"/>
      <c r="X6" s="14"/>
      <c r="Y6" s="14"/>
      <c r="Z6" s="14"/>
      <c r="AA6" s="14"/>
      <c r="AB6" s="14"/>
    </row>
    <row r="7" spans="1:28" x14ac:dyDescent="0.45">
      <c r="A7" s="31" t="s">
        <v>38</v>
      </c>
      <c r="B7" s="33">
        <v>2130</v>
      </c>
      <c r="C7" s="84">
        <v>4.16</v>
      </c>
      <c r="D7" s="84">
        <v>8</v>
      </c>
      <c r="E7" s="88">
        <v>20</v>
      </c>
      <c r="F7" s="88">
        <v>50</v>
      </c>
      <c r="G7" s="88">
        <v>180</v>
      </c>
      <c r="H7" s="27"/>
      <c r="I7" s="28"/>
      <c r="J7" s="28"/>
      <c r="K7" s="28"/>
      <c r="L7" s="28"/>
      <c r="M7" s="28"/>
      <c r="N7" s="28"/>
      <c r="O7" s="28"/>
      <c r="P7" s="28"/>
      <c r="Q7" s="28"/>
      <c r="R7" s="28"/>
      <c r="S7" s="28"/>
      <c r="T7" s="28"/>
      <c r="U7" s="28"/>
      <c r="V7" s="28"/>
      <c r="W7" s="28"/>
      <c r="X7" s="14"/>
      <c r="Y7" s="14"/>
      <c r="Z7" s="14"/>
      <c r="AA7" s="14"/>
      <c r="AB7" s="14"/>
    </row>
    <row r="8" spans="1:28" x14ac:dyDescent="0.45">
      <c r="A8" s="31" t="s">
        <v>64</v>
      </c>
      <c r="B8" s="33">
        <v>2322</v>
      </c>
      <c r="C8" s="84">
        <v>4</v>
      </c>
      <c r="D8" s="88">
        <v>10</v>
      </c>
      <c r="E8" s="88">
        <v>20</v>
      </c>
      <c r="F8" s="88">
        <v>50</v>
      </c>
      <c r="G8" s="88">
        <v>192</v>
      </c>
      <c r="H8" s="27"/>
      <c r="I8" s="28"/>
      <c r="J8" s="28"/>
      <c r="K8" s="28"/>
      <c r="L8" s="28"/>
      <c r="M8" s="28"/>
      <c r="N8" s="28"/>
      <c r="O8" s="28"/>
      <c r="P8" s="28"/>
      <c r="Q8" s="28"/>
      <c r="R8" s="28"/>
      <c r="S8" s="28"/>
      <c r="T8" s="28"/>
      <c r="U8" s="28"/>
      <c r="V8" s="28"/>
      <c r="W8" s="28"/>
      <c r="X8" s="14"/>
      <c r="Y8" s="14"/>
      <c r="Z8" s="14"/>
      <c r="AA8" s="14"/>
      <c r="AB8" s="14"/>
    </row>
    <row r="9" spans="1:28" x14ac:dyDescent="0.45">
      <c r="A9" s="31" t="s">
        <v>65</v>
      </c>
      <c r="B9" s="33">
        <v>1655</v>
      </c>
      <c r="C9" s="84">
        <v>4</v>
      </c>
      <c r="D9" s="88">
        <v>20</v>
      </c>
      <c r="E9" s="88">
        <v>45.63</v>
      </c>
      <c r="F9" s="88">
        <v>50</v>
      </c>
      <c r="G9" s="88">
        <v>130</v>
      </c>
      <c r="H9" s="27"/>
      <c r="I9" s="28"/>
      <c r="J9" s="28"/>
      <c r="K9" s="28"/>
      <c r="L9" s="28"/>
      <c r="M9" s="28"/>
      <c r="N9" s="28"/>
      <c r="O9" s="28"/>
      <c r="P9" s="28"/>
      <c r="Q9" s="28"/>
      <c r="R9" s="28"/>
      <c r="S9" s="28"/>
      <c r="T9" s="28"/>
      <c r="U9" s="28"/>
      <c r="V9" s="28"/>
      <c r="W9" s="28"/>
      <c r="X9" s="14"/>
      <c r="Y9" s="14"/>
      <c r="Z9" s="14"/>
      <c r="AA9" s="14"/>
      <c r="AB9" s="14"/>
    </row>
    <row r="10" spans="1:28" x14ac:dyDescent="0.45">
      <c r="A10" s="31" t="s">
        <v>53</v>
      </c>
      <c r="B10" s="33">
        <v>1067</v>
      </c>
      <c r="C10" s="84">
        <v>1.9</v>
      </c>
      <c r="D10" s="84">
        <v>4.5</v>
      </c>
      <c r="E10" s="88">
        <v>13.33</v>
      </c>
      <c r="F10" s="88">
        <v>30</v>
      </c>
      <c r="G10" s="88">
        <v>200</v>
      </c>
      <c r="H10" s="27"/>
      <c r="I10" s="28"/>
      <c r="J10" s="28"/>
      <c r="K10" s="28"/>
      <c r="L10" s="28"/>
      <c r="M10" s="28"/>
      <c r="N10" s="28"/>
      <c r="O10" s="28"/>
      <c r="P10" s="28"/>
      <c r="Q10" s="28"/>
      <c r="R10" s="28"/>
      <c r="S10" s="28"/>
      <c r="T10" s="28"/>
      <c r="U10" s="28"/>
      <c r="V10" s="28"/>
      <c r="W10" s="28"/>
      <c r="X10" s="14"/>
      <c r="Y10" s="14"/>
      <c r="Z10" s="14"/>
      <c r="AA10" s="14"/>
      <c r="AB10" s="14"/>
    </row>
    <row r="11" spans="1:28" x14ac:dyDescent="0.45">
      <c r="A11" s="31" t="s">
        <v>76</v>
      </c>
      <c r="B11" s="33">
        <v>153</v>
      </c>
      <c r="C11" s="84">
        <v>1.9</v>
      </c>
      <c r="D11" s="84">
        <v>6.0512499999999996</v>
      </c>
      <c r="E11" s="88">
        <v>10</v>
      </c>
      <c r="F11" s="88">
        <v>20</v>
      </c>
      <c r="G11" s="88">
        <v>50</v>
      </c>
      <c r="H11" s="27"/>
      <c r="I11" s="28"/>
      <c r="J11" s="28"/>
      <c r="K11" s="28"/>
      <c r="L11" s="28"/>
      <c r="M11" s="28"/>
      <c r="N11" s="28"/>
      <c r="O11" s="28"/>
      <c r="P11" s="28"/>
      <c r="Q11" s="28"/>
      <c r="R11" s="28"/>
      <c r="S11" s="28"/>
      <c r="T11" s="28"/>
      <c r="U11" s="28"/>
      <c r="V11" s="28"/>
      <c r="W11" s="28"/>
      <c r="X11" s="14"/>
      <c r="Y11" s="14"/>
      <c r="Z11" s="14"/>
      <c r="AA11" s="14"/>
      <c r="AB11" s="14"/>
    </row>
    <row r="12" spans="1:28" x14ac:dyDescent="0.45">
      <c r="A12" s="31" t="s">
        <v>66</v>
      </c>
      <c r="B12" s="33">
        <v>772</v>
      </c>
      <c r="C12" s="84">
        <v>6.03</v>
      </c>
      <c r="D12" s="88">
        <v>50</v>
      </c>
      <c r="E12" s="88">
        <v>100</v>
      </c>
      <c r="F12" s="88">
        <v>100</v>
      </c>
      <c r="G12" s="88">
        <v>500</v>
      </c>
      <c r="H12" s="27"/>
      <c r="I12" s="28"/>
      <c r="J12" s="28"/>
      <c r="K12" s="28"/>
      <c r="L12" s="28"/>
      <c r="M12" s="28"/>
      <c r="N12" s="28"/>
      <c r="O12" s="28"/>
      <c r="P12" s="28"/>
      <c r="Q12" s="28"/>
      <c r="R12" s="28"/>
      <c r="S12" s="28"/>
      <c r="T12" s="28"/>
      <c r="U12" s="28"/>
      <c r="V12" s="28"/>
      <c r="W12" s="28"/>
      <c r="X12" s="14"/>
      <c r="Y12" s="14"/>
      <c r="Z12" s="14"/>
      <c r="AA12" s="14"/>
      <c r="AB12" s="14"/>
    </row>
    <row r="13" spans="1:28" x14ac:dyDescent="0.45">
      <c r="A13" s="31" t="s">
        <v>67</v>
      </c>
      <c r="B13" s="33">
        <v>1343</v>
      </c>
      <c r="C13" s="84">
        <v>4</v>
      </c>
      <c r="D13" s="88">
        <v>50</v>
      </c>
      <c r="E13" s="88">
        <v>60</v>
      </c>
      <c r="F13" s="88">
        <v>75</v>
      </c>
      <c r="G13" s="88">
        <v>1000</v>
      </c>
      <c r="H13" s="27"/>
      <c r="I13" s="28"/>
      <c r="J13" s="28"/>
      <c r="K13" s="28"/>
      <c r="L13" s="28"/>
      <c r="M13" s="28"/>
      <c r="N13" s="28"/>
      <c r="O13" s="28"/>
      <c r="P13" s="28"/>
      <c r="Q13" s="28"/>
      <c r="R13" s="28"/>
      <c r="S13" s="28"/>
      <c r="T13" s="28"/>
      <c r="U13" s="28"/>
      <c r="V13" s="28"/>
      <c r="W13" s="28"/>
      <c r="X13" s="14"/>
      <c r="Y13" s="14"/>
      <c r="Z13" s="14"/>
      <c r="AA13" s="14"/>
      <c r="AB13" s="14"/>
    </row>
    <row r="14" spans="1:28" x14ac:dyDescent="0.45">
      <c r="A14" s="31" t="s">
        <v>68</v>
      </c>
      <c r="B14" s="33">
        <v>1246</v>
      </c>
      <c r="C14" s="84">
        <v>6</v>
      </c>
      <c r="D14" s="84">
        <v>8.3000000000000007</v>
      </c>
      <c r="E14" s="88">
        <v>20</v>
      </c>
      <c r="F14" s="88">
        <v>38.15</v>
      </c>
      <c r="G14" s="88">
        <v>150</v>
      </c>
      <c r="H14" s="27"/>
      <c r="I14" s="28"/>
      <c r="J14" s="28"/>
      <c r="K14" s="28"/>
      <c r="L14" s="28"/>
      <c r="M14" s="28"/>
      <c r="N14" s="28"/>
      <c r="O14" s="28"/>
      <c r="P14" s="28"/>
      <c r="Q14" s="28"/>
      <c r="R14" s="28"/>
      <c r="S14" s="28"/>
      <c r="T14" s="28"/>
      <c r="U14" s="28"/>
      <c r="V14" s="28"/>
      <c r="W14" s="28"/>
      <c r="X14" s="14"/>
      <c r="Y14" s="14"/>
      <c r="Z14" s="14"/>
      <c r="AA14" s="14"/>
      <c r="AB14" s="14"/>
    </row>
    <row r="15" spans="1:28" x14ac:dyDescent="0.45">
      <c r="A15" s="31" t="s">
        <v>69</v>
      </c>
      <c r="B15" s="33">
        <v>88</v>
      </c>
      <c r="C15" s="84">
        <v>0.28499999999999998</v>
      </c>
      <c r="D15" s="84">
        <v>2</v>
      </c>
      <c r="E15" s="88">
        <v>19.96</v>
      </c>
      <c r="F15" s="88">
        <v>50</v>
      </c>
      <c r="G15" s="88">
        <v>100</v>
      </c>
      <c r="H15" s="27"/>
      <c r="I15" s="28"/>
      <c r="J15" s="28"/>
      <c r="K15" s="28"/>
      <c r="L15" s="28"/>
      <c r="M15" s="28"/>
      <c r="N15" s="28"/>
      <c r="O15" s="28"/>
      <c r="P15" s="28"/>
      <c r="Q15" s="28"/>
      <c r="R15" s="28"/>
      <c r="S15" s="28"/>
      <c r="T15" s="28"/>
      <c r="U15" s="28"/>
      <c r="V15" s="28"/>
      <c r="W15" s="28"/>
      <c r="X15" s="14"/>
      <c r="Y15" s="14"/>
      <c r="Z15" s="14"/>
      <c r="AA15" s="14"/>
      <c r="AB15" s="14"/>
    </row>
    <row r="16" spans="1:28" x14ac:dyDescent="0.45">
      <c r="A16" s="31" t="s">
        <v>70</v>
      </c>
      <c r="B16" s="33">
        <v>1512</v>
      </c>
      <c r="C16" s="84">
        <v>1</v>
      </c>
      <c r="D16" s="88">
        <v>20</v>
      </c>
      <c r="E16" s="88">
        <v>20</v>
      </c>
      <c r="F16" s="88">
        <v>91</v>
      </c>
      <c r="G16" s="88">
        <v>150</v>
      </c>
      <c r="H16" s="27"/>
      <c r="I16" s="28"/>
      <c r="J16" s="28"/>
      <c r="K16" s="28"/>
      <c r="L16" s="28"/>
      <c r="M16" s="28"/>
      <c r="N16" s="28"/>
      <c r="O16" s="28"/>
      <c r="P16" s="28"/>
      <c r="Q16" s="28"/>
      <c r="R16" s="28"/>
      <c r="S16" s="28"/>
      <c r="T16" s="28"/>
      <c r="U16" s="28"/>
      <c r="V16" s="28"/>
      <c r="W16" s="28"/>
      <c r="X16" s="14"/>
      <c r="Y16" s="14"/>
      <c r="Z16" s="14"/>
      <c r="AA16" s="14"/>
      <c r="AB16" s="14"/>
    </row>
    <row r="17" spans="1:28" x14ac:dyDescent="0.45">
      <c r="A17" s="31" t="s">
        <v>471</v>
      </c>
      <c r="B17" s="33">
        <v>17831</v>
      </c>
      <c r="C17" s="84">
        <v>0.99</v>
      </c>
      <c r="D17" s="84">
        <v>1</v>
      </c>
      <c r="E17" s="84">
        <v>1</v>
      </c>
      <c r="F17" s="84">
        <v>3</v>
      </c>
      <c r="G17" s="84">
        <v>5</v>
      </c>
      <c r="H17" s="27"/>
      <c r="I17" s="28"/>
      <c r="J17" s="28"/>
      <c r="K17" s="28"/>
      <c r="L17" s="28"/>
      <c r="M17" s="28"/>
      <c r="N17" s="28"/>
      <c r="O17" s="28"/>
      <c r="P17" s="28"/>
      <c r="Q17" s="28"/>
      <c r="R17" s="28"/>
      <c r="S17" s="28"/>
      <c r="T17" s="28"/>
      <c r="U17" s="28"/>
      <c r="V17" s="28"/>
      <c r="W17" s="28"/>
      <c r="X17" s="14"/>
      <c r="Y17" s="14"/>
      <c r="Z17" s="14"/>
      <c r="AA17" s="14"/>
      <c r="AB17" s="14"/>
    </row>
    <row r="18" spans="1:28" x14ac:dyDescent="0.45">
      <c r="A18" s="31" t="s">
        <v>71</v>
      </c>
      <c r="B18" s="33">
        <v>982</v>
      </c>
      <c r="C18" s="84">
        <v>5</v>
      </c>
      <c r="D18" s="88">
        <v>20</v>
      </c>
      <c r="E18" s="88">
        <v>50</v>
      </c>
      <c r="F18" s="88">
        <v>100</v>
      </c>
      <c r="G18" s="88">
        <v>500</v>
      </c>
      <c r="H18" s="27"/>
      <c r="I18" s="28"/>
      <c r="J18" s="28"/>
      <c r="K18" s="28"/>
      <c r="L18" s="28"/>
      <c r="M18" s="28"/>
      <c r="N18" s="28"/>
      <c r="O18" s="28"/>
      <c r="P18" s="28"/>
      <c r="Q18" s="28"/>
      <c r="R18" s="28"/>
      <c r="S18" s="28"/>
      <c r="T18" s="28"/>
      <c r="U18" s="28"/>
      <c r="V18" s="28"/>
      <c r="W18" s="28"/>
      <c r="X18" s="14"/>
      <c r="Y18" s="14"/>
      <c r="Z18" s="14"/>
      <c r="AA18" s="14"/>
      <c r="AB18" s="14"/>
    </row>
    <row r="19" spans="1:28" x14ac:dyDescent="0.45">
      <c r="A19" s="31" t="s">
        <v>72</v>
      </c>
      <c r="B19" s="33">
        <v>995</v>
      </c>
      <c r="C19" s="84">
        <v>9</v>
      </c>
      <c r="D19" s="88">
        <v>20</v>
      </c>
      <c r="E19" s="88">
        <v>50</v>
      </c>
      <c r="F19" s="88">
        <v>150</v>
      </c>
      <c r="G19" s="88">
        <v>500</v>
      </c>
      <c r="H19" s="27"/>
      <c r="I19" s="28"/>
      <c r="J19" s="28"/>
      <c r="K19" s="28"/>
      <c r="L19" s="28"/>
      <c r="M19" s="28"/>
      <c r="N19" s="28"/>
      <c r="O19" s="28"/>
      <c r="P19" s="28"/>
      <c r="Q19" s="28"/>
      <c r="R19" s="28"/>
      <c r="S19" s="28"/>
      <c r="T19" s="28"/>
      <c r="U19" s="28"/>
      <c r="V19" s="28"/>
      <c r="W19" s="28"/>
      <c r="X19" s="14"/>
      <c r="Y19" s="14"/>
      <c r="Z19" s="14"/>
      <c r="AA19" s="14"/>
      <c r="AB19" s="14"/>
    </row>
    <row r="20" spans="1:28" x14ac:dyDescent="0.45">
      <c r="A20" s="77" t="s">
        <v>73</v>
      </c>
      <c r="B20" s="81">
        <v>690</v>
      </c>
      <c r="C20" s="84">
        <v>20</v>
      </c>
      <c r="D20" s="88">
        <v>100</v>
      </c>
      <c r="E20" s="88">
        <v>150</v>
      </c>
      <c r="F20" s="88">
        <v>200</v>
      </c>
      <c r="G20" s="88">
        <v>500</v>
      </c>
      <c r="H20" s="27"/>
      <c r="I20" s="28"/>
      <c r="J20" s="28"/>
      <c r="K20" s="28"/>
      <c r="L20" s="28"/>
      <c r="M20" s="28"/>
      <c r="N20" s="28"/>
      <c r="O20" s="28"/>
      <c r="P20" s="28"/>
      <c r="Q20" s="28"/>
      <c r="R20" s="28"/>
      <c r="S20" s="28"/>
      <c r="T20" s="28"/>
      <c r="U20" s="28"/>
      <c r="V20" s="28"/>
      <c r="W20" s="28"/>
      <c r="X20" s="14"/>
      <c r="Y20" s="14"/>
      <c r="Z20" s="14"/>
      <c r="AA20" s="14"/>
      <c r="AB20" s="14"/>
    </row>
    <row r="21" spans="1:28" x14ac:dyDescent="0.45">
      <c r="A21" s="77" t="s">
        <v>74</v>
      </c>
      <c r="B21" s="81">
        <v>160</v>
      </c>
      <c r="C21" s="84">
        <v>0.81428571429999996</v>
      </c>
      <c r="D21" s="84">
        <v>2.85</v>
      </c>
      <c r="E21" s="88">
        <v>13.331666667</v>
      </c>
      <c r="F21" s="88">
        <v>24.63</v>
      </c>
      <c r="G21" s="88">
        <v>500</v>
      </c>
      <c r="H21" s="29"/>
      <c r="I21" s="29"/>
      <c r="J21" s="29"/>
      <c r="K21" s="29"/>
      <c r="L21" s="29"/>
      <c r="M21" s="29"/>
      <c r="N21" s="29"/>
      <c r="O21" s="29"/>
      <c r="P21" s="29"/>
      <c r="Q21" s="29"/>
      <c r="R21" s="29"/>
      <c r="S21" s="29"/>
      <c r="T21" s="29"/>
      <c r="U21" s="29"/>
      <c r="V21" s="29"/>
      <c r="W21" s="29"/>
      <c r="X21" s="14"/>
      <c r="Y21" s="14"/>
      <c r="Z21" s="14"/>
      <c r="AA21" s="14"/>
      <c r="AB21" s="14"/>
    </row>
    <row r="22" spans="1:28" x14ac:dyDescent="0.45">
      <c r="A22" s="82" t="s">
        <v>75</v>
      </c>
      <c r="B22" s="83">
        <v>109</v>
      </c>
      <c r="C22" s="84">
        <v>2.85</v>
      </c>
      <c r="D22" s="88">
        <v>20</v>
      </c>
      <c r="E22" s="88">
        <v>50</v>
      </c>
      <c r="F22" s="88">
        <v>100</v>
      </c>
      <c r="G22" s="88">
        <v>100</v>
      </c>
      <c r="H22" s="30"/>
      <c r="I22" s="30"/>
      <c r="X22"/>
      <c r="Y22"/>
    </row>
    <row r="23" spans="1:28" x14ac:dyDescent="0.45">
      <c r="A23" s="82"/>
      <c r="B23" s="82"/>
      <c r="C23" s="24"/>
      <c r="D23" s="24"/>
      <c r="E23" s="24"/>
      <c r="F23" s="24"/>
      <c r="G23" s="24"/>
      <c r="H23" s="24"/>
      <c r="I23" s="30"/>
      <c r="Y23"/>
    </row>
    <row r="24" spans="1:28" x14ac:dyDescent="0.45">
      <c r="A24" s="82"/>
      <c r="B24" s="82"/>
      <c r="C24" s="24"/>
      <c r="D24" s="24"/>
      <c r="E24" s="24"/>
      <c r="F24" s="24"/>
      <c r="G24" s="24"/>
      <c r="H24" s="24"/>
      <c r="I24" s="24"/>
    </row>
    <row r="25" spans="1:28" x14ac:dyDescent="0.45">
      <c r="A25" s="82"/>
      <c r="B25" s="82"/>
      <c r="C25" s="24"/>
      <c r="D25" s="24"/>
      <c r="E25" s="24"/>
      <c r="F25" s="24"/>
      <c r="G25" s="24"/>
      <c r="H25" s="24"/>
      <c r="I25" s="24"/>
    </row>
  </sheetData>
  <mergeCells count="1">
    <mergeCell ref="C1:G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A7122-CA63-4AC4-9E62-2ECE345C69CE}">
  <dimension ref="A1:M104"/>
  <sheetViews>
    <sheetView workbookViewId="0">
      <pane ySplit="1" topLeftCell="A2" activePane="bottomLeft" state="frozen"/>
      <selection pane="bottomLeft" sqref="A1:XFD1"/>
    </sheetView>
  </sheetViews>
  <sheetFormatPr defaultRowHeight="14.25" x14ac:dyDescent="0.45"/>
  <cols>
    <col min="1" max="1" width="47.86328125" customWidth="1"/>
    <col min="2" max="5" width="20.73046875" customWidth="1"/>
    <col min="6" max="7" width="20.73046875" style="19" customWidth="1"/>
    <col min="8" max="13" width="20.73046875" customWidth="1"/>
  </cols>
  <sheetData>
    <row r="1" spans="1:13" s="112" customFormat="1" ht="28.5" x14ac:dyDescent="0.45">
      <c r="A1" s="112" t="s">
        <v>459</v>
      </c>
      <c r="B1" s="45" t="s">
        <v>1</v>
      </c>
      <c r="C1" s="111" t="s">
        <v>85</v>
      </c>
      <c r="D1" s="113" t="s">
        <v>86</v>
      </c>
      <c r="E1" s="113" t="s">
        <v>87</v>
      </c>
      <c r="F1" s="113" t="s">
        <v>457</v>
      </c>
      <c r="G1" s="113" t="s">
        <v>458</v>
      </c>
      <c r="H1" s="113" t="s">
        <v>88</v>
      </c>
      <c r="I1" s="113" t="s">
        <v>89</v>
      </c>
      <c r="J1" s="113" t="s">
        <v>90</v>
      </c>
      <c r="K1" s="113" t="s">
        <v>91</v>
      </c>
      <c r="L1" s="113" t="s">
        <v>92</v>
      </c>
      <c r="M1" s="113" t="s">
        <v>93</v>
      </c>
    </row>
    <row r="2" spans="1:13" x14ac:dyDescent="0.45">
      <c r="A2" s="78" t="s">
        <v>13</v>
      </c>
      <c r="B2" s="80">
        <v>5221</v>
      </c>
      <c r="C2" s="79">
        <v>23</v>
      </c>
      <c r="D2" s="79">
        <v>311</v>
      </c>
      <c r="E2" s="79">
        <v>331</v>
      </c>
      <c r="F2" s="79">
        <v>30</v>
      </c>
      <c r="G2" s="79">
        <v>100</v>
      </c>
      <c r="H2" s="79">
        <v>160</v>
      </c>
      <c r="I2" s="79">
        <v>160</v>
      </c>
      <c r="J2" s="79">
        <v>330</v>
      </c>
      <c r="K2" s="79">
        <v>330</v>
      </c>
      <c r="L2" s="79">
        <v>1250</v>
      </c>
      <c r="M2" s="79">
        <v>1250</v>
      </c>
    </row>
    <row r="3" spans="1:13" x14ac:dyDescent="0.45">
      <c r="A3" s="78" t="s">
        <v>20</v>
      </c>
      <c r="B3" s="80">
        <v>6476</v>
      </c>
      <c r="C3" s="79">
        <v>25</v>
      </c>
      <c r="D3" s="79">
        <v>731</v>
      </c>
      <c r="E3" s="79">
        <v>741</v>
      </c>
      <c r="F3" s="79">
        <v>0</v>
      </c>
      <c r="G3" s="79">
        <v>23</v>
      </c>
      <c r="H3" s="79">
        <v>50</v>
      </c>
      <c r="I3" s="79">
        <v>54</v>
      </c>
      <c r="J3" s="79">
        <v>165</v>
      </c>
      <c r="K3" s="79">
        <v>180</v>
      </c>
      <c r="L3" s="79">
        <v>5100</v>
      </c>
      <c r="M3" s="79">
        <v>5100</v>
      </c>
    </row>
    <row r="4" spans="1:13" x14ac:dyDescent="0.45">
      <c r="A4" s="78" t="s">
        <v>63</v>
      </c>
      <c r="B4" s="80">
        <v>887</v>
      </c>
      <c r="C4" s="79">
        <v>16</v>
      </c>
      <c r="D4" s="79">
        <v>100</v>
      </c>
      <c r="E4" s="79">
        <v>106</v>
      </c>
      <c r="F4" s="79">
        <v>22</v>
      </c>
      <c r="G4" s="79">
        <v>30</v>
      </c>
      <c r="H4" s="79">
        <v>42</v>
      </c>
      <c r="I4" s="79">
        <v>46</v>
      </c>
      <c r="J4" s="79">
        <v>78</v>
      </c>
      <c r="K4" s="79">
        <v>84</v>
      </c>
      <c r="L4" s="79">
        <v>500</v>
      </c>
      <c r="M4" s="79">
        <v>500</v>
      </c>
    </row>
    <row r="5" spans="1:13" x14ac:dyDescent="0.45">
      <c r="A5" s="78" t="s">
        <v>33</v>
      </c>
      <c r="B5" s="80">
        <v>2368</v>
      </c>
      <c r="C5" s="79">
        <v>4</v>
      </c>
      <c r="D5" s="79">
        <v>2236</v>
      </c>
      <c r="E5" s="79">
        <v>2250</v>
      </c>
      <c r="F5" s="79">
        <v>720</v>
      </c>
      <c r="G5" s="79">
        <v>738</v>
      </c>
      <c r="H5" s="79">
        <v>1342</v>
      </c>
      <c r="I5" s="79">
        <v>1342</v>
      </c>
      <c r="J5" s="79">
        <v>2500</v>
      </c>
      <c r="K5" s="79">
        <v>2500</v>
      </c>
      <c r="L5" s="79">
        <v>7490</v>
      </c>
      <c r="M5" s="79">
        <v>7490</v>
      </c>
    </row>
    <row r="6" spans="1:13" x14ac:dyDescent="0.45">
      <c r="A6" s="78" t="s">
        <v>38</v>
      </c>
      <c r="B6" s="80">
        <v>2130</v>
      </c>
      <c r="C6" s="79">
        <v>34</v>
      </c>
      <c r="D6" s="79">
        <v>81</v>
      </c>
      <c r="E6" s="79">
        <v>107</v>
      </c>
      <c r="F6" s="79">
        <v>0</v>
      </c>
      <c r="G6" s="79">
        <v>25</v>
      </c>
      <c r="H6" s="79">
        <v>29</v>
      </c>
      <c r="I6" s="79">
        <v>50</v>
      </c>
      <c r="J6" s="79">
        <v>68</v>
      </c>
      <c r="K6" s="79">
        <v>85</v>
      </c>
      <c r="L6" s="79">
        <v>274</v>
      </c>
      <c r="M6" s="79">
        <v>440</v>
      </c>
    </row>
    <row r="7" spans="1:13" x14ac:dyDescent="0.45">
      <c r="A7" s="78" t="s">
        <v>64</v>
      </c>
      <c r="B7" s="80">
        <v>2322</v>
      </c>
      <c r="C7" s="79">
        <v>70</v>
      </c>
      <c r="D7" s="79">
        <v>105</v>
      </c>
      <c r="E7" s="79">
        <v>144</v>
      </c>
      <c r="F7" s="79">
        <v>0</v>
      </c>
      <c r="G7" s="79">
        <v>13</v>
      </c>
      <c r="H7" s="79">
        <v>0</v>
      </c>
      <c r="I7" s="79">
        <v>50</v>
      </c>
      <c r="J7" s="79">
        <v>22</v>
      </c>
      <c r="K7" s="79">
        <v>50</v>
      </c>
      <c r="L7" s="79">
        <v>202</v>
      </c>
      <c r="M7" s="79">
        <v>500</v>
      </c>
    </row>
    <row r="8" spans="1:13" x14ac:dyDescent="0.45">
      <c r="A8" s="78" t="s">
        <v>65</v>
      </c>
      <c r="B8" s="80">
        <v>1655</v>
      </c>
      <c r="C8" s="79">
        <v>51</v>
      </c>
      <c r="D8" s="79">
        <v>128</v>
      </c>
      <c r="E8" s="79">
        <v>160</v>
      </c>
      <c r="F8" s="79">
        <v>0</v>
      </c>
      <c r="G8" s="79">
        <v>30</v>
      </c>
      <c r="H8" s="79">
        <v>0</v>
      </c>
      <c r="I8" s="79">
        <v>50</v>
      </c>
      <c r="J8" s="79">
        <v>100</v>
      </c>
      <c r="K8" s="79">
        <v>120</v>
      </c>
      <c r="L8" s="79">
        <v>420</v>
      </c>
      <c r="M8" s="79">
        <v>500</v>
      </c>
    </row>
    <row r="9" spans="1:13" x14ac:dyDescent="0.45">
      <c r="A9" s="78" t="s">
        <v>53</v>
      </c>
      <c r="B9" s="80">
        <v>1067</v>
      </c>
      <c r="C9" s="79">
        <v>55</v>
      </c>
      <c r="D9" s="79">
        <v>82</v>
      </c>
      <c r="E9" s="79">
        <v>100</v>
      </c>
      <c r="F9" s="79">
        <v>0</v>
      </c>
      <c r="G9" s="79">
        <v>10</v>
      </c>
      <c r="H9" s="79">
        <v>0</v>
      </c>
      <c r="I9" s="79">
        <v>25</v>
      </c>
      <c r="J9" s="79">
        <v>54</v>
      </c>
      <c r="K9" s="79">
        <v>82</v>
      </c>
      <c r="L9" s="79">
        <v>500</v>
      </c>
      <c r="M9" s="79">
        <v>515</v>
      </c>
    </row>
    <row r="10" spans="1:13" x14ac:dyDescent="0.45">
      <c r="A10" s="78" t="s">
        <v>76</v>
      </c>
      <c r="B10" s="80">
        <v>153</v>
      </c>
      <c r="C10" s="79">
        <v>61</v>
      </c>
      <c r="D10" s="79">
        <v>19</v>
      </c>
      <c r="E10" s="79">
        <v>28</v>
      </c>
      <c r="F10" s="79">
        <v>0</v>
      </c>
      <c r="G10" s="79">
        <v>7</v>
      </c>
      <c r="H10" s="79">
        <v>0</v>
      </c>
      <c r="I10" s="79">
        <v>10</v>
      </c>
      <c r="J10" s="79">
        <v>10</v>
      </c>
      <c r="K10" s="79">
        <v>20</v>
      </c>
      <c r="L10" s="79">
        <v>70</v>
      </c>
      <c r="M10" s="79">
        <v>70</v>
      </c>
    </row>
    <row r="11" spans="1:13" x14ac:dyDescent="0.45">
      <c r="A11" s="78" t="s">
        <v>66</v>
      </c>
      <c r="B11" s="80">
        <v>772</v>
      </c>
      <c r="C11" s="79">
        <v>38</v>
      </c>
      <c r="D11" s="79">
        <v>1392</v>
      </c>
      <c r="E11" s="79">
        <v>1462</v>
      </c>
      <c r="F11" s="79">
        <v>0</v>
      </c>
      <c r="G11" s="79">
        <v>100</v>
      </c>
      <c r="H11" s="79">
        <v>305</v>
      </c>
      <c r="I11" s="79">
        <v>503</v>
      </c>
      <c r="J11" s="79">
        <v>2725</v>
      </c>
      <c r="K11" s="79">
        <v>2768</v>
      </c>
      <c r="L11" s="79">
        <v>5330</v>
      </c>
      <c r="M11" s="79">
        <v>5330</v>
      </c>
    </row>
    <row r="12" spans="1:13" x14ac:dyDescent="0.45">
      <c r="A12" s="78" t="s">
        <v>67</v>
      </c>
      <c r="B12" s="80">
        <v>1343</v>
      </c>
      <c r="C12" s="79">
        <v>85</v>
      </c>
      <c r="D12" s="79">
        <v>100</v>
      </c>
      <c r="E12" s="79">
        <v>213</v>
      </c>
      <c r="F12" s="79">
        <v>0</v>
      </c>
      <c r="G12" s="79">
        <v>50</v>
      </c>
      <c r="H12" s="79">
        <v>0</v>
      </c>
      <c r="I12" s="79">
        <v>60</v>
      </c>
      <c r="J12" s="79">
        <v>0</v>
      </c>
      <c r="K12" s="79">
        <v>100</v>
      </c>
      <c r="L12" s="79">
        <v>180</v>
      </c>
      <c r="M12" s="79">
        <v>1000</v>
      </c>
    </row>
    <row r="13" spans="1:13" x14ac:dyDescent="0.45">
      <c r="A13" s="78" t="s">
        <v>68</v>
      </c>
      <c r="B13" s="80">
        <v>1246</v>
      </c>
      <c r="C13" s="79">
        <v>46</v>
      </c>
      <c r="D13" s="79">
        <v>25</v>
      </c>
      <c r="E13" s="79">
        <v>52</v>
      </c>
      <c r="F13" s="79">
        <v>0</v>
      </c>
      <c r="G13" s="79">
        <v>17</v>
      </c>
      <c r="H13" s="79">
        <v>11</v>
      </c>
      <c r="I13" s="79">
        <v>24</v>
      </c>
      <c r="J13" s="79">
        <v>26</v>
      </c>
      <c r="K13" s="79">
        <v>50</v>
      </c>
      <c r="L13" s="79">
        <v>78</v>
      </c>
      <c r="M13" s="79">
        <v>110</v>
      </c>
    </row>
    <row r="14" spans="1:13" x14ac:dyDescent="0.45">
      <c r="A14" s="78" t="s">
        <v>69</v>
      </c>
      <c r="B14" s="80">
        <v>88</v>
      </c>
      <c r="C14" s="79">
        <v>30</v>
      </c>
      <c r="D14" s="79">
        <v>49</v>
      </c>
      <c r="E14" s="79">
        <v>58</v>
      </c>
      <c r="F14" s="79">
        <v>0</v>
      </c>
      <c r="G14" s="79">
        <v>8</v>
      </c>
      <c r="H14" s="79">
        <v>12</v>
      </c>
      <c r="I14" s="79">
        <v>20</v>
      </c>
      <c r="J14" s="79">
        <v>32</v>
      </c>
      <c r="K14" s="79">
        <v>50</v>
      </c>
      <c r="L14" s="79">
        <v>180</v>
      </c>
      <c r="M14" s="79">
        <v>180</v>
      </c>
    </row>
    <row r="15" spans="1:13" x14ac:dyDescent="0.45">
      <c r="A15" s="78" t="s">
        <v>70</v>
      </c>
      <c r="B15" s="80">
        <v>1512</v>
      </c>
      <c r="C15" s="79">
        <v>68</v>
      </c>
      <c r="D15" s="79">
        <v>12</v>
      </c>
      <c r="E15" s="79">
        <v>40</v>
      </c>
      <c r="F15" s="79">
        <v>0</v>
      </c>
      <c r="G15" s="79">
        <v>8</v>
      </c>
      <c r="H15" s="79">
        <v>0</v>
      </c>
      <c r="I15" s="79">
        <v>20</v>
      </c>
      <c r="J15" s="79">
        <v>7</v>
      </c>
      <c r="K15" s="79">
        <v>50</v>
      </c>
      <c r="L15" s="79">
        <v>36</v>
      </c>
      <c r="M15" s="79">
        <v>100</v>
      </c>
    </row>
    <row r="16" spans="1:13" x14ac:dyDescent="0.45">
      <c r="A16" s="78" t="s">
        <v>471</v>
      </c>
      <c r="B16" s="80">
        <v>17831</v>
      </c>
      <c r="C16" s="79">
        <v>81</v>
      </c>
      <c r="D16" s="79">
        <v>2</v>
      </c>
      <c r="E16" s="79">
        <v>3</v>
      </c>
      <c r="F16" s="79">
        <v>0</v>
      </c>
      <c r="G16" s="79">
        <v>1</v>
      </c>
      <c r="H16" s="79">
        <v>0</v>
      </c>
      <c r="I16" s="79">
        <v>1</v>
      </c>
      <c r="J16" s="79">
        <v>0</v>
      </c>
      <c r="K16" s="79">
        <v>4</v>
      </c>
      <c r="L16" s="79">
        <v>7</v>
      </c>
      <c r="M16" s="79">
        <v>7</v>
      </c>
    </row>
    <row r="17" spans="1:13" x14ac:dyDescent="0.45">
      <c r="A17" s="78" t="s">
        <v>71</v>
      </c>
      <c r="B17" s="80">
        <v>982</v>
      </c>
      <c r="C17" s="79">
        <v>20</v>
      </c>
      <c r="D17" s="79">
        <v>1176</v>
      </c>
      <c r="E17" s="79">
        <v>1201</v>
      </c>
      <c r="F17" s="79">
        <v>33</v>
      </c>
      <c r="G17" s="79">
        <v>78</v>
      </c>
      <c r="H17" s="79">
        <v>361</v>
      </c>
      <c r="I17" s="79">
        <v>460</v>
      </c>
      <c r="J17" s="79">
        <v>1690</v>
      </c>
      <c r="K17" s="79">
        <v>1690</v>
      </c>
      <c r="L17" s="79">
        <v>4640</v>
      </c>
      <c r="M17" s="79">
        <v>4640</v>
      </c>
    </row>
    <row r="18" spans="1:13" x14ac:dyDescent="0.45">
      <c r="A18" s="78" t="s">
        <v>72</v>
      </c>
      <c r="B18" s="80">
        <v>995</v>
      </c>
      <c r="C18" s="79">
        <v>37</v>
      </c>
      <c r="D18" s="79">
        <v>127</v>
      </c>
      <c r="E18" s="79">
        <v>193</v>
      </c>
      <c r="F18" s="79">
        <v>0</v>
      </c>
      <c r="G18" s="79">
        <v>47</v>
      </c>
      <c r="H18" s="79">
        <v>40</v>
      </c>
      <c r="I18" s="79">
        <v>78</v>
      </c>
      <c r="J18" s="79">
        <v>110</v>
      </c>
      <c r="K18" s="79">
        <v>200</v>
      </c>
      <c r="L18" s="79">
        <v>630</v>
      </c>
      <c r="M18" s="79">
        <v>740</v>
      </c>
    </row>
    <row r="19" spans="1:13" x14ac:dyDescent="0.45">
      <c r="A19" s="78" t="s">
        <v>73</v>
      </c>
      <c r="B19" s="80">
        <v>690</v>
      </c>
      <c r="C19" s="79">
        <v>29</v>
      </c>
      <c r="D19" s="79">
        <v>1637</v>
      </c>
      <c r="E19" s="79">
        <v>1748</v>
      </c>
      <c r="F19" s="79">
        <v>0</v>
      </c>
      <c r="G19" s="79">
        <v>175</v>
      </c>
      <c r="H19" s="79">
        <v>443</v>
      </c>
      <c r="I19" s="79">
        <v>500</v>
      </c>
      <c r="J19" s="79">
        <v>1430</v>
      </c>
      <c r="K19" s="79">
        <v>1600</v>
      </c>
      <c r="L19" s="79">
        <v>6500</v>
      </c>
      <c r="M19" s="79">
        <v>6720</v>
      </c>
    </row>
    <row r="20" spans="1:13" x14ac:dyDescent="0.45">
      <c r="A20" s="78" t="s">
        <v>74</v>
      </c>
      <c r="B20" s="80">
        <v>160</v>
      </c>
      <c r="C20" s="79">
        <v>19</v>
      </c>
      <c r="D20" s="79">
        <v>117</v>
      </c>
      <c r="E20" s="79">
        <v>141</v>
      </c>
      <c r="F20" s="79">
        <v>27</v>
      </c>
      <c r="G20" s="79">
        <v>40</v>
      </c>
      <c r="H20" s="79">
        <v>60</v>
      </c>
      <c r="I20" s="79">
        <v>64</v>
      </c>
      <c r="J20" s="79">
        <v>79</v>
      </c>
      <c r="K20" s="79">
        <v>100</v>
      </c>
      <c r="L20" s="79">
        <v>340</v>
      </c>
      <c r="M20" s="79">
        <v>500</v>
      </c>
    </row>
    <row r="21" spans="1:13" x14ac:dyDescent="0.45">
      <c r="A21" s="78" t="s">
        <v>75</v>
      </c>
      <c r="B21" s="80">
        <v>109</v>
      </c>
      <c r="C21" s="79">
        <v>48</v>
      </c>
      <c r="D21" s="79">
        <v>133</v>
      </c>
      <c r="E21" s="79">
        <v>168</v>
      </c>
      <c r="F21" s="79">
        <v>0</v>
      </c>
      <c r="G21" s="79">
        <v>44</v>
      </c>
      <c r="H21" s="79">
        <v>40</v>
      </c>
      <c r="I21" s="79">
        <v>100</v>
      </c>
      <c r="J21" s="79">
        <v>135</v>
      </c>
      <c r="K21" s="79">
        <v>150</v>
      </c>
      <c r="L21" s="79">
        <v>630</v>
      </c>
      <c r="M21" s="79">
        <v>630</v>
      </c>
    </row>
    <row r="22" spans="1:13" x14ac:dyDescent="0.45">
      <c r="A22" s="54"/>
      <c r="B22" s="56"/>
      <c r="C22" s="56"/>
      <c r="D22" s="55"/>
      <c r="E22" s="55"/>
      <c r="F22" s="55"/>
      <c r="G22" s="55"/>
      <c r="H22" s="55"/>
      <c r="I22" s="55"/>
      <c r="J22" s="55"/>
      <c r="K22" s="55"/>
      <c r="L22" s="55"/>
      <c r="M22" s="55"/>
    </row>
    <row r="23" spans="1:13" x14ac:dyDescent="0.45">
      <c r="A23" s="54"/>
      <c r="B23" s="56"/>
      <c r="C23" s="56"/>
      <c r="D23" s="55"/>
      <c r="E23" s="55"/>
      <c r="F23" s="55"/>
      <c r="G23" s="55"/>
      <c r="H23" s="55"/>
      <c r="I23" s="55"/>
      <c r="J23" s="55"/>
      <c r="K23" s="55"/>
      <c r="L23" s="55"/>
      <c r="M23" s="55"/>
    </row>
    <row r="24" spans="1:13" x14ac:dyDescent="0.45">
      <c r="A24" s="54"/>
      <c r="B24" s="56"/>
      <c r="C24" s="56"/>
      <c r="D24" s="55"/>
      <c r="E24" s="55"/>
      <c r="F24" s="55"/>
      <c r="G24" s="55"/>
      <c r="H24" s="55"/>
      <c r="I24" s="55"/>
      <c r="J24" s="55"/>
      <c r="K24" s="55"/>
      <c r="L24" s="55"/>
      <c r="M24" s="55"/>
    </row>
    <row r="25" spans="1:13" x14ac:dyDescent="0.45">
      <c r="A25" s="54"/>
      <c r="B25" s="56"/>
      <c r="C25" s="56"/>
      <c r="D25" s="55"/>
      <c r="E25" s="55"/>
      <c r="F25" s="55"/>
      <c r="G25" s="55"/>
      <c r="H25" s="55"/>
      <c r="I25" s="55"/>
      <c r="J25" s="55"/>
      <c r="K25" s="55"/>
      <c r="L25" s="55"/>
      <c r="M25" s="55"/>
    </row>
    <row r="26" spans="1:13" x14ac:dyDescent="0.45">
      <c r="A26" s="54"/>
      <c r="B26" s="56"/>
      <c r="C26" s="56"/>
      <c r="D26" s="55"/>
      <c r="E26" s="55"/>
      <c r="F26" s="55"/>
      <c r="G26" s="55"/>
      <c r="H26" s="55"/>
      <c r="I26" s="55"/>
      <c r="J26" s="55"/>
      <c r="K26" s="55"/>
      <c r="L26" s="55"/>
      <c r="M26" s="55"/>
    </row>
    <row r="27" spans="1:13" x14ac:dyDescent="0.45">
      <c r="A27" s="54"/>
      <c r="B27" s="56"/>
      <c r="C27" s="56"/>
      <c r="D27" s="55"/>
      <c r="E27" s="55"/>
      <c r="F27" s="55"/>
      <c r="G27" s="55"/>
      <c r="H27" s="55"/>
      <c r="I27" s="55"/>
      <c r="J27" s="55"/>
      <c r="K27" s="55"/>
      <c r="L27" s="55"/>
      <c r="M27" s="55"/>
    </row>
    <row r="28" spans="1:13" x14ac:dyDescent="0.45">
      <c r="A28" s="54"/>
      <c r="B28" s="56"/>
      <c r="C28" s="56"/>
      <c r="D28" s="55"/>
      <c r="E28" s="55"/>
      <c r="F28" s="55"/>
      <c r="G28" s="55"/>
      <c r="H28" s="55"/>
      <c r="I28" s="55"/>
      <c r="J28" s="55"/>
      <c r="K28" s="55"/>
      <c r="L28" s="55"/>
      <c r="M28" s="55"/>
    </row>
    <row r="29" spans="1:13" x14ac:dyDescent="0.45">
      <c r="A29" s="54"/>
      <c r="B29" s="56"/>
      <c r="C29" s="56"/>
      <c r="D29" s="55"/>
      <c r="E29" s="55"/>
      <c r="F29" s="55"/>
      <c r="G29" s="55"/>
      <c r="H29" s="55"/>
      <c r="I29" s="55"/>
      <c r="J29" s="55"/>
      <c r="K29" s="55"/>
      <c r="L29" s="55"/>
      <c r="M29" s="55"/>
    </row>
    <row r="30" spans="1:13" x14ac:dyDescent="0.45">
      <c r="A30" s="54"/>
      <c r="B30" s="56"/>
      <c r="C30" s="56"/>
      <c r="D30" s="55"/>
      <c r="E30" s="55"/>
      <c r="F30" s="55"/>
      <c r="G30" s="55"/>
      <c r="H30" s="55"/>
      <c r="I30" s="55"/>
      <c r="J30" s="55"/>
      <c r="K30" s="55"/>
      <c r="L30" s="55"/>
      <c r="M30" s="55"/>
    </row>
    <row r="31" spans="1:13" x14ac:dyDescent="0.45">
      <c r="A31" s="54"/>
      <c r="B31" s="56"/>
      <c r="C31" s="56"/>
      <c r="D31" s="55"/>
      <c r="E31" s="55"/>
      <c r="F31" s="55"/>
      <c r="G31" s="55"/>
      <c r="H31" s="55"/>
      <c r="I31" s="55"/>
      <c r="J31" s="55"/>
      <c r="K31" s="55"/>
      <c r="L31" s="55"/>
      <c r="M31" s="55"/>
    </row>
    <row r="32" spans="1:13" x14ac:dyDescent="0.45">
      <c r="A32" s="54"/>
      <c r="B32" s="56"/>
      <c r="C32" s="56"/>
      <c r="D32" s="55"/>
      <c r="E32" s="55"/>
      <c r="F32" s="55"/>
      <c r="G32" s="55"/>
      <c r="H32" s="55"/>
      <c r="I32" s="55"/>
      <c r="J32" s="55"/>
      <c r="K32" s="55"/>
      <c r="L32" s="55"/>
      <c r="M32" s="55"/>
    </row>
    <row r="33" spans="1:13" x14ac:dyDescent="0.45">
      <c r="A33" s="54"/>
      <c r="B33" s="56"/>
      <c r="C33" s="56"/>
      <c r="D33" s="55"/>
      <c r="E33" s="55"/>
      <c r="F33" s="55"/>
      <c r="G33" s="55"/>
      <c r="H33" s="55"/>
      <c r="I33" s="55"/>
      <c r="J33" s="55"/>
      <c r="K33" s="55"/>
      <c r="L33" s="55"/>
      <c r="M33" s="55"/>
    </row>
    <row r="34" spans="1:13" x14ac:dyDescent="0.45">
      <c r="A34" s="54"/>
      <c r="B34" s="56"/>
      <c r="C34" s="56"/>
      <c r="D34" s="55"/>
      <c r="E34" s="55"/>
      <c r="F34" s="55"/>
      <c r="G34" s="55"/>
      <c r="H34" s="55"/>
      <c r="I34" s="55"/>
      <c r="J34" s="55"/>
      <c r="K34" s="55"/>
      <c r="L34" s="55"/>
      <c r="M34" s="55"/>
    </row>
    <row r="35" spans="1:13" x14ac:dyDescent="0.45">
      <c r="A35" s="54"/>
      <c r="B35" s="56"/>
      <c r="C35" s="56"/>
      <c r="D35" s="55"/>
      <c r="E35" s="55"/>
      <c r="F35" s="55"/>
      <c r="G35" s="55"/>
      <c r="H35" s="55"/>
      <c r="I35" s="55"/>
      <c r="J35" s="55"/>
      <c r="K35" s="55"/>
      <c r="L35" s="55"/>
      <c r="M35" s="55"/>
    </row>
    <row r="36" spans="1:13" x14ac:dyDescent="0.45">
      <c r="A36" s="54"/>
      <c r="B36" s="56"/>
      <c r="C36" s="56"/>
      <c r="D36" s="55"/>
      <c r="E36" s="55"/>
      <c r="F36" s="55"/>
      <c r="G36" s="55"/>
      <c r="H36" s="55"/>
      <c r="I36" s="55"/>
      <c r="J36" s="55"/>
      <c r="K36" s="55"/>
      <c r="L36" s="55"/>
      <c r="M36" s="55"/>
    </row>
    <row r="37" spans="1:13" x14ac:dyDescent="0.45">
      <c r="A37" s="54"/>
      <c r="B37" s="56"/>
      <c r="C37" s="56"/>
      <c r="D37" s="55"/>
      <c r="E37" s="55"/>
      <c r="F37" s="55"/>
      <c r="G37" s="55"/>
      <c r="H37" s="55"/>
      <c r="I37" s="55"/>
      <c r="J37" s="55"/>
      <c r="K37" s="55"/>
      <c r="L37" s="55"/>
      <c r="M37" s="55"/>
    </row>
    <row r="38" spans="1:13" x14ac:dyDescent="0.45">
      <c r="A38" s="54"/>
      <c r="B38" s="56"/>
      <c r="C38" s="56"/>
      <c r="D38" s="55"/>
      <c r="E38" s="55"/>
      <c r="F38" s="55"/>
      <c r="G38" s="55"/>
      <c r="H38" s="55"/>
      <c r="I38" s="55"/>
      <c r="J38" s="55"/>
      <c r="K38" s="55"/>
      <c r="L38" s="55"/>
      <c r="M38" s="55"/>
    </row>
    <row r="39" spans="1:13" x14ac:dyDescent="0.45">
      <c r="A39" s="54"/>
      <c r="B39" s="56"/>
      <c r="C39" s="56"/>
      <c r="D39" s="55"/>
      <c r="E39" s="55"/>
      <c r="F39" s="55"/>
      <c r="G39" s="55"/>
      <c r="H39" s="55"/>
      <c r="I39" s="55"/>
      <c r="J39" s="55"/>
      <c r="K39" s="55"/>
      <c r="L39" s="55"/>
      <c r="M39" s="55"/>
    </row>
    <row r="40" spans="1:13" x14ac:dyDescent="0.45">
      <c r="A40" s="54"/>
      <c r="B40" s="56"/>
      <c r="C40" s="56"/>
      <c r="D40" s="55"/>
      <c r="E40" s="55"/>
      <c r="F40" s="55"/>
      <c r="G40" s="55"/>
      <c r="H40" s="55"/>
      <c r="I40" s="55"/>
      <c r="J40" s="55"/>
      <c r="K40" s="55"/>
      <c r="L40" s="55"/>
      <c r="M40" s="55"/>
    </row>
    <row r="41" spans="1:13" x14ac:dyDescent="0.45">
      <c r="A41" s="54"/>
      <c r="B41" s="56"/>
      <c r="C41" s="56"/>
      <c r="D41" s="55"/>
      <c r="E41" s="55"/>
      <c r="F41" s="55"/>
      <c r="G41" s="55"/>
      <c r="H41" s="55"/>
      <c r="I41" s="55"/>
      <c r="J41" s="55"/>
      <c r="K41" s="55"/>
      <c r="L41" s="55"/>
      <c r="M41" s="55"/>
    </row>
    <row r="42" spans="1:13" x14ac:dyDescent="0.45">
      <c r="A42" s="54"/>
      <c r="B42" s="56"/>
      <c r="C42" s="56"/>
      <c r="D42" s="55"/>
      <c r="E42" s="55"/>
      <c r="F42" s="55"/>
      <c r="G42" s="55"/>
      <c r="H42" s="55"/>
      <c r="I42" s="55"/>
      <c r="J42" s="55"/>
      <c r="K42" s="55"/>
      <c r="L42" s="55"/>
      <c r="M42" s="55"/>
    </row>
    <row r="43" spans="1:13" x14ac:dyDescent="0.45">
      <c r="A43" s="54"/>
      <c r="B43" s="56"/>
      <c r="C43" s="56"/>
      <c r="D43" s="55"/>
      <c r="E43" s="55"/>
      <c r="F43" s="55"/>
      <c r="G43" s="55"/>
      <c r="H43" s="55"/>
      <c r="I43" s="55"/>
      <c r="J43" s="55"/>
      <c r="K43" s="55"/>
      <c r="L43" s="55"/>
      <c r="M43" s="55"/>
    </row>
    <row r="44" spans="1:13" x14ac:dyDescent="0.45">
      <c r="A44" s="54"/>
      <c r="B44" s="56"/>
      <c r="C44" s="56"/>
      <c r="D44" s="55"/>
      <c r="E44" s="55"/>
      <c r="F44" s="55"/>
      <c r="G44" s="55"/>
      <c r="H44" s="55"/>
      <c r="I44" s="55"/>
      <c r="J44" s="55"/>
      <c r="K44" s="55"/>
      <c r="L44" s="55"/>
      <c r="M44" s="55"/>
    </row>
    <row r="45" spans="1:13" x14ac:dyDescent="0.45">
      <c r="A45" s="54"/>
      <c r="B45" s="56"/>
      <c r="C45" s="56"/>
      <c r="D45" s="55"/>
      <c r="E45" s="55"/>
      <c r="F45" s="55"/>
      <c r="G45" s="55"/>
      <c r="H45" s="55"/>
      <c r="I45" s="55"/>
      <c r="J45" s="55"/>
      <c r="K45" s="55"/>
      <c r="L45" s="55"/>
      <c r="M45" s="55"/>
    </row>
    <row r="46" spans="1:13" x14ac:dyDescent="0.45">
      <c r="A46" s="54"/>
      <c r="B46" s="56"/>
      <c r="C46" s="56"/>
      <c r="D46" s="55"/>
      <c r="E46" s="55"/>
      <c r="F46" s="55"/>
      <c r="G46" s="55"/>
      <c r="H46" s="55"/>
      <c r="I46" s="55"/>
      <c r="J46" s="55"/>
      <c r="K46" s="55"/>
      <c r="L46" s="55"/>
      <c r="M46" s="55"/>
    </row>
    <row r="47" spans="1:13" x14ac:dyDescent="0.45">
      <c r="A47" s="54"/>
      <c r="B47" s="56"/>
      <c r="C47" s="56"/>
      <c r="D47" s="55"/>
      <c r="E47" s="55"/>
      <c r="F47" s="55"/>
      <c r="G47" s="55"/>
      <c r="H47" s="55"/>
      <c r="I47" s="55"/>
      <c r="J47" s="55"/>
      <c r="K47" s="55"/>
      <c r="L47" s="55"/>
      <c r="M47" s="55"/>
    </row>
    <row r="48" spans="1:13" x14ac:dyDescent="0.45">
      <c r="A48" s="54"/>
      <c r="B48" s="56"/>
      <c r="C48" s="56"/>
      <c r="D48" s="55"/>
      <c r="E48" s="55"/>
      <c r="F48" s="55"/>
      <c r="G48" s="55"/>
      <c r="H48" s="55"/>
      <c r="I48" s="55"/>
      <c r="J48" s="55"/>
      <c r="K48" s="55"/>
      <c r="L48" s="55"/>
      <c r="M48" s="55"/>
    </row>
    <row r="49" spans="1:13" x14ac:dyDescent="0.45">
      <c r="A49" s="54"/>
      <c r="B49" s="56"/>
      <c r="C49" s="56"/>
      <c r="D49" s="55"/>
      <c r="E49" s="55"/>
      <c r="F49" s="55"/>
      <c r="G49" s="55"/>
      <c r="H49" s="55"/>
      <c r="I49" s="55"/>
      <c r="J49" s="55"/>
      <c r="K49" s="55"/>
      <c r="L49" s="55"/>
      <c r="M49" s="55"/>
    </row>
    <row r="50" spans="1:13" x14ac:dyDescent="0.45">
      <c r="A50" s="54"/>
      <c r="B50" s="56"/>
      <c r="C50" s="56"/>
      <c r="D50" s="55"/>
      <c r="E50" s="55"/>
      <c r="F50" s="55"/>
      <c r="G50" s="55"/>
      <c r="H50" s="55"/>
      <c r="I50" s="55"/>
      <c r="J50" s="55"/>
      <c r="K50" s="55"/>
      <c r="L50" s="55"/>
      <c r="M50" s="55"/>
    </row>
    <row r="51" spans="1:13" x14ac:dyDescent="0.45">
      <c r="A51" s="54"/>
      <c r="B51" s="56"/>
      <c r="C51" s="56"/>
      <c r="D51" s="55"/>
      <c r="E51" s="55"/>
      <c r="F51" s="55"/>
      <c r="G51" s="55"/>
      <c r="H51" s="55"/>
      <c r="I51" s="55"/>
      <c r="J51" s="55"/>
      <c r="K51" s="55"/>
      <c r="L51" s="55"/>
      <c r="M51" s="55"/>
    </row>
    <row r="52" spans="1:13" x14ac:dyDescent="0.45">
      <c r="A52" s="54"/>
      <c r="B52" s="56"/>
      <c r="C52" s="56"/>
      <c r="D52" s="55"/>
      <c r="E52" s="55"/>
      <c r="F52" s="55"/>
      <c r="G52" s="55"/>
      <c r="H52" s="55"/>
      <c r="I52" s="55"/>
      <c r="J52" s="55"/>
      <c r="K52" s="55"/>
      <c r="L52" s="55"/>
      <c r="M52" s="55"/>
    </row>
    <row r="53" spans="1:13" x14ac:dyDescent="0.45">
      <c r="A53" s="54"/>
      <c r="B53" s="56"/>
      <c r="C53" s="56"/>
      <c r="D53" s="55"/>
      <c r="E53" s="55"/>
      <c r="F53" s="55"/>
      <c r="G53" s="55"/>
      <c r="H53" s="55"/>
      <c r="I53" s="55"/>
      <c r="J53" s="55"/>
      <c r="K53" s="55"/>
      <c r="L53" s="55"/>
      <c r="M53" s="55"/>
    </row>
    <row r="54" spans="1:13" x14ac:dyDescent="0.45">
      <c r="A54" s="54"/>
      <c r="B54" s="56"/>
      <c r="C54" s="56"/>
      <c r="D54" s="55"/>
      <c r="E54" s="55"/>
      <c r="F54" s="55"/>
      <c r="G54" s="55"/>
      <c r="H54" s="55"/>
      <c r="I54" s="55"/>
      <c r="J54" s="55"/>
      <c r="K54" s="55"/>
      <c r="L54" s="55"/>
      <c r="M54" s="55"/>
    </row>
    <row r="55" spans="1:13" x14ac:dyDescent="0.45">
      <c r="A55" s="54"/>
      <c r="B55" s="56"/>
      <c r="C55" s="56"/>
      <c r="D55" s="55"/>
      <c r="E55" s="55"/>
      <c r="F55" s="55"/>
      <c r="G55" s="55"/>
      <c r="H55" s="55"/>
      <c r="I55" s="55"/>
      <c r="J55" s="55"/>
      <c r="K55" s="55"/>
      <c r="L55" s="55"/>
      <c r="M55" s="55"/>
    </row>
    <row r="56" spans="1:13" x14ac:dyDescent="0.45">
      <c r="A56" s="54"/>
      <c r="B56" s="56"/>
      <c r="C56" s="56"/>
      <c r="D56" s="55"/>
      <c r="E56" s="55"/>
      <c r="F56" s="55"/>
      <c r="G56" s="55"/>
      <c r="H56" s="55"/>
      <c r="I56" s="55"/>
      <c r="J56" s="55"/>
      <c r="K56" s="55"/>
      <c r="L56" s="55"/>
      <c r="M56" s="55"/>
    </row>
    <row r="57" spans="1:13" x14ac:dyDescent="0.45">
      <c r="A57" s="54"/>
      <c r="B57" s="56"/>
      <c r="C57" s="56"/>
      <c r="D57" s="55"/>
      <c r="E57" s="55"/>
      <c r="F57" s="55"/>
      <c r="G57" s="55"/>
      <c r="H57" s="55"/>
      <c r="I57" s="55"/>
      <c r="J57" s="55"/>
      <c r="K57" s="55"/>
      <c r="L57" s="55"/>
      <c r="M57" s="55"/>
    </row>
    <row r="58" spans="1:13" x14ac:dyDescent="0.45">
      <c r="A58" s="54"/>
      <c r="B58" s="56"/>
      <c r="C58" s="56"/>
      <c r="D58" s="55"/>
      <c r="E58" s="55"/>
      <c r="F58" s="55"/>
      <c r="G58" s="55"/>
      <c r="H58" s="55"/>
      <c r="I58" s="55"/>
      <c r="J58" s="55"/>
      <c r="K58" s="55"/>
      <c r="L58" s="55"/>
      <c r="M58" s="55"/>
    </row>
    <row r="59" spans="1:13" x14ac:dyDescent="0.45">
      <c r="A59" s="54"/>
      <c r="B59" s="56"/>
      <c r="C59" s="56"/>
      <c r="D59" s="55"/>
      <c r="E59" s="55"/>
      <c r="F59" s="55"/>
      <c r="G59" s="55"/>
      <c r="H59" s="55"/>
      <c r="I59" s="55"/>
      <c r="J59" s="55"/>
      <c r="K59" s="55"/>
      <c r="L59" s="55"/>
      <c r="M59" s="55"/>
    </row>
    <row r="60" spans="1:13" x14ac:dyDescent="0.45">
      <c r="A60" s="54"/>
      <c r="B60" s="56"/>
      <c r="C60" s="56"/>
      <c r="D60" s="55"/>
      <c r="E60" s="55"/>
      <c r="F60" s="55"/>
      <c r="G60" s="55"/>
      <c r="H60" s="55"/>
      <c r="I60" s="55"/>
      <c r="J60" s="55"/>
      <c r="K60" s="55"/>
      <c r="L60" s="55"/>
      <c r="M60" s="55"/>
    </row>
    <row r="61" spans="1:13" x14ac:dyDescent="0.45">
      <c r="A61" s="54"/>
      <c r="B61" s="56"/>
      <c r="C61" s="56"/>
      <c r="D61" s="55"/>
      <c r="E61" s="55"/>
      <c r="F61" s="55"/>
      <c r="G61" s="55"/>
      <c r="H61" s="55"/>
      <c r="I61" s="55"/>
      <c r="J61" s="55"/>
      <c r="K61" s="55"/>
      <c r="L61" s="55"/>
      <c r="M61" s="55"/>
    </row>
    <row r="62" spans="1:13" x14ac:dyDescent="0.45">
      <c r="A62" s="54"/>
      <c r="B62" s="56"/>
      <c r="C62" s="56"/>
      <c r="D62" s="55"/>
      <c r="E62" s="55"/>
      <c r="F62" s="55"/>
      <c r="G62" s="55"/>
      <c r="H62" s="55"/>
      <c r="I62" s="55"/>
      <c r="J62" s="55"/>
      <c r="K62" s="55"/>
      <c r="L62" s="55"/>
      <c r="M62" s="55"/>
    </row>
    <row r="63" spans="1:13" x14ac:dyDescent="0.45">
      <c r="A63" s="54"/>
      <c r="B63" s="56"/>
      <c r="C63" s="56"/>
      <c r="D63" s="55"/>
      <c r="E63" s="55"/>
      <c r="F63" s="55"/>
      <c r="G63" s="55"/>
      <c r="H63" s="55"/>
      <c r="I63" s="55"/>
      <c r="J63" s="55"/>
      <c r="K63" s="55"/>
      <c r="L63" s="55"/>
      <c r="M63" s="55"/>
    </row>
    <row r="64" spans="1:13" x14ac:dyDescent="0.45">
      <c r="A64" s="54"/>
      <c r="B64" s="56"/>
      <c r="C64" s="56"/>
      <c r="D64" s="55"/>
      <c r="E64" s="55"/>
      <c r="F64" s="55"/>
      <c r="G64" s="55"/>
      <c r="H64" s="55"/>
      <c r="I64" s="55"/>
      <c r="J64" s="55"/>
      <c r="K64" s="55"/>
      <c r="L64" s="55"/>
      <c r="M64" s="55"/>
    </row>
    <row r="65" spans="1:13" x14ac:dyDescent="0.45">
      <c r="A65" s="54"/>
      <c r="B65" s="56"/>
      <c r="C65" s="56"/>
      <c r="D65" s="55"/>
      <c r="E65" s="55"/>
      <c r="F65" s="55"/>
      <c r="G65" s="55"/>
      <c r="H65" s="55"/>
      <c r="I65" s="55"/>
      <c r="J65" s="55"/>
      <c r="K65" s="55"/>
      <c r="L65" s="55"/>
      <c r="M65" s="55"/>
    </row>
    <row r="66" spans="1:13" x14ac:dyDescent="0.45">
      <c r="A66" s="54"/>
      <c r="B66" s="56"/>
      <c r="C66" s="56"/>
      <c r="D66" s="55"/>
      <c r="E66" s="55"/>
      <c r="F66" s="55"/>
      <c r="G66" s="55"/>
      <c r="H66" s="55"/>
      <c r="I66" s="55"/>
      <c r="J66" s="55"/>
      <c r="K66" s="55"/>
      <c r="L66" s="55"/>
      <c r="M66" s="55"/>
    </row>
    <row r="67" spans="1:13" x14ac:dyDescent="0.45">
      <c r="A67" s="54"/>
      <c r="B67" s="56"/>
      <c r="C67" s="56"/>
      <c r="D67" s="55"/>
      <c r="E67" s="55"/>
      <c r="F67" s="55"/>
      <c r="G67" s="55"/>
      <c r="H67" s="55"/>
      <c r="I67" s="55"/>
      <c r="J67" s="55"/>
      <c r="K67" s="55"/>
      <c r="L67" s="55"/>
      <c r="M67" s="55"/>
    </row>
    <row r="68" spans="1:13" x14ac:dyDescent="0.45">
      <c r="A68" s="54"/>
      <c r="B68" s="56"/>
      <c r="C68" s="56"/>
      <c r="D68" s="55"/>
      <c r="E68" s="55"/>
      <c r="F68" s="55"/>
      <c r="G68" s="55"/>
      <c r="H68" s="55"/>
      <c r="I68" s="55"/>
      <c r="J68" s="55"/>
      <c r="K68" s="55"/>
      <c r="L68" s="55"/>
      <c r="M68" s="55"/>
    </row>
    <row r="69" spans="1:13" x14ac:dyDescent="0.45">
      <c r="A69" s="54"/>
      <c r="B69" s="56"/>
      <c r="C69" s="56"/>
      <c r="D69" s="55"/>
      <c r="E69" s="55"/>
      <c r="F69" s="55"/>
      <c r="G69" s="55"/>
      <c r="H69" s="55"/>
      <c r="I69" s="55"/>
      <c r="J69" s="55"/>
      <c r="K69" s="55"/>
      <c r="L69" s="55"/>
      <c r="M69" s="55"/>
    </row>
    <row r="70" spans="1:13" x14ac:dyDescent="0.45">
      <c r="A70" s="54"/>
      <c r="B70" s="56"/>
      <c r="C70" s="56"/>
      <c r="D70" s="55"/>
      <c r="E70" s="55"/>
      <c r="F70" s="55"/>
      <c r="G70" s="55"/>
      <c r="H70" s="55"/>
      <c r="I70" s="55"/>
      <c r="J70" s="55"/>
      <c r="K70" s="55"/>
      <c r="L70" s="55"/>
      <c r="M70" s="55"/>
    </row>
    <row r="71" spans="1:13" x14ac:dyDescent="0.45">
      <c r="A71" s="54"/>
      <c r="B71" s="56"/>
      <c r="C71" s="56"/>
      <c r="D71" s="55"/>
      <c r="E71" s="55"/>
      <c r="F71" s="55"/>
      <c r="G71" s="55"/>
      <c r="H71" s="55"/>
      <c r="I71" s="55"/>
      <c r="J71" s="55"/>
      <c r="K71" s="55"/>
      <c r="L71" s="55"/>
      <c r="M71" s="55"/>
    </row>
    <row r="72" spans="1:13" x14ac:dyDescent="0.45">
      <c r="A72" s="54"/>
      <c r="B72" s="56"/>
      <c r="C72" s="56"/>
      <c r="D72" s="55"/>
      <c r="E72" s="55"/>
      <c r="F72" s="55"/>
      <c r="G72" s="55"/>
      <c r="H72" s="55"/>
      <c r="I72" s="55"/>
      <c r="J72" s="55"/>
      <c r="K72" s="55"/>
      <c r="L72" s="55"/>
      <c r="M72" s="55"/>
    </row>
    <row r="73" spans="1:13" x14ac:dyDescent="0.45">
      <c r="A73" s="54"/>
      <c r="B73" s="56"/>
      <c r="C73" s="56"/>
      <c r="D73" s="55"/>
      <c r="E73" s="55"/>
      <c r="F73" s="55"/>
      <c r="G73" s="55"/>
      <c r="H73" s="55"/>
      <c r="I73" s="55"/>
      <c r="J73" s="55"/>
      <c r="K73" s="55"/>
      <c r="L73" s="55"/>
      <c r="M73" s="55"/>
    </row>
    <row r="74" spans="1:13" x14ac:dyDescent="0.45">
      <c r="A74" s="54"/>
      <c r="B74" s="56"/>
      <c r="C74" s="56"/>
      <c r="D74" s="55"/>
      <c r="E74" s="55"/>
      <c r="F74" s="55"/>
      <c r="G74" s="55"/>
      <c r="H74" s="55"/>
      <c r="I74" s="55"/>
      <c r="J74" s="55"/>
      <c r="K74" s="55"/>
      <c r="L74" s="55"/>
      <c r="M74" s="55"/>
    </row>
    <row r="75" spans="1:13" x14ac:dyDescent="0.45">
      <c r="A75" s="54"/>
      <c r="B75" s="56"/>
      <c r="C75" s="56"/>
      <c r="D75" s="55"/>
      <c r="E75" s="55"/>
      <c r="F75" s="55"/>
      <c r="G75" s="55"/>
      <c r="H75" s="55"/>
      <c r="I75" s="55"/>
      <c r="J75" s="55"/>
      <c r="K75" s="55"/>
      <c r="L75" s="55"/>
      <c r="M75" s="55"/>
    </row>
    <row r="76" spans="1:13" x14ac:dyDescent="0.45">
      <c r="A76" s="54"/>
      <c r="B76" s="56"/>
      <c r="C76" s="56"/>
      <c r="D76" s="55"/>
      <c r="E76" s="55"/>
      <c r="F76" s="55"/>
      <c r="G76" s="55"/>
      <c r="H76" s="55"/>
      <c r="I76" s="55"/>
      <c r="J76" s="55"/>
      <c r="K76" s="55"/>
      <c r="L76" s="55"/>
      <c r="M76" s="55"/>
    </row>
    <row r="77" spans="1:13" x14ac:dyDescent="0.45">
      <c r="A77" s="54"/>
      <c r="B77" s="56"/>
      <c r="C77" s="56"/>
      <c r="D77" s="55"/>
      <c r="E77" s="55"/>
      <c r="F77" s="55"/>
      <c r="G77" s="55"/>
      <c r="H77" s="55"/>
      <c r="I77" s="55"/>
      <c r="J77" s="55"/>
      <c r="K77" s="55"/>
      <c r="L77" s="55"/>
      <c r="M77" s="55"/>
    </row>
    <row r="78" spans="1:13" x14ac:dyDescent="0.45">
      <c r="A78" s="54"/>
      <c r="B78" s="56"/>
      <c r="C78" s="56"/>
      <c r="D78" s="55"/>
      <c r="E78" s="55"/>
      <c r="F78" s="55"/>
      <c r="G78" s="55"/>
      <c r="H78" s="55"/>
      <c r="I78" s="55"/>
      <c r="J78" s="55"/>
      <c r="K78" s="55"/>
      <c r="L78" s="55"/>
      <c r="M78" s="55"/>
    </row>
    <row r="79" spans="1:13" x14ac:dyDescent="0.45">
      <c r="A79" s="54"/>
      <c r="B79" s="56"/>
      <c r="C79" s="56"/>
      <c r="D79" s="55"/>
      <c r="E79" s="55"/>
      <c r="F79" s="55"/>
      <c r="G79" s="55"/>
      <c r="H79" s="55"/>
      <c r="I79" s="55"/>
      <c r="J79" s="55"/>
      <c r="K79" s="55"/>
      <c r="L79" s="55"/>
      <c r="M79" s="55"/>
    </row>
    <row r="80" spans="1:13" x14ac:dyDescent="0.45">
      <c r="A80" s="54"/>
      <c r="B80" s="56"/>
      <c r="C80" s="56"/>
      <c r="D80" s="55"/>
      <c r="E80" s="55"/>
      <c r="F80" s="55"/>
      <c r="G80" s="55"/>
      <c r="H80" s="55"/>
      <c r="I80" s="55"/>
      <c r="J80" s="55"/>
      <c r="K80" s="55"/>
      <c r="L80" s="55"/>
      <c r="M80" s="55"/>
    </row>
    <row r="81" spans="1:13" x14ac:dyDescent="0.45">
      <c r="A81" s="54"/>
      <c r="B81" s="56"/>
      <c r="C81" s="56"/>
      <c r="D81" s="55"/>
      <c r="E81" s="55"/>
      <c r="F81" s="55"/>
      <c r="G81" s="55"/>
      <c r="H81" s="55"/>
      <c r="I81" s="55"/>
      <c r="J81" s="55"/>
      <c r="K81" s="55"/>
      <c r="L81" s="55"/>
      <c r="M81" s="55"/>
    </row>
    <row r="82" spans="1:13" x14ac:dyDescent="0.45">
      <c r="A82" s="54"/>
      <c r="B82" s="56"/>
      <c r="C82" s="56"/>
      <c r="D82" s="55"/>
      <c r="E82" s="55"/>
      <c r="F82" s="55"/>
      <c r="G82" s="55"/>
      <c r="H82" s="55"/>
      <c r="I82" s="55"/>
      <c r="J82" s="55"/>
      <c r="K82" s="55"/>
      <c r="L82" s="55"/>
      <c r="M82" s="55"/>
    </row>
    <row r="83" spans="1:13" x14ac:dyDescent="0.45">
      <c r="A83" s="54"/>
      <c r="B83" s="56"/>
      <c r="C83" s="56"/>
      <c r="D83" s="55"/>
      <c r="E83" s="55"/>
      <c r="F83" s="55"/>
      <c r="G83" s="55"/>
      <c r="H83" s="55"/>
      <c r="I83" s="55"/>
      <c r="J83" s="55"/>
      <c r="K83" s="55"/>
      <c r="L83" s="55"/>
      <c r="M83" s="55"/>
    </row>
    <row r="84" spans="1:13" s="53" customFormat="1" x14ac:dyDescent="0.45">
      <c r="B84" s="42"/>
      <c r="C84" s="42"/>
      <c r="D84" s="43"/>
      <c r="E84" s="43"/>
      <c r="F84" s="43"/>
      <c r="G84" s="43"/>
      <c r="H84" s="43"/>
      <c r="I84" s="43"/>
      <c r="J84" s="43"/>
      <c r="K84" s="43"/>
      <c r="L84" s="43"/>
      <c r="M84" s="43"/>
    </row>
    <row r="85" spans="1:13" s="34" customFormat="1" x14ac:dyDescent="0.45">
      <c r="B85" s="36"/>
      <c r="C85" s="36"/>
      <c r="D85" s="35"/>
      <c r="E85" s="35"/>
      <c r="F85" s="35"/>
      <c r="G85" s="35"/>
      <c r="H85" s="35"/>
      <c r="I85" s="35"/>
      <c r="J85" s="35"/>
      <c r="K85" s="35"/>
      <c r="L85" s="35"/>
      <c r="M85" s="35"/>
    </row>
    <row r="86" spans="1:13" s="30" customFormat="1" x14ac:dyDescent="0.45"/>
    <row r="87" spans="1:13" x14ac:dyDescent="0.45">
      <c r="A87" s="62"/>
      <c r="B87" s="64"/>
      <c r="C87" s="64"/>
      <c r="D87" s="63"/>
      <c r="E87" s="63"/>
      <c r="F87" s="63"/>
      <c r="G87" s="63"/>
      <c r="H87" s="63"/>
      <c r="I87" s="63"/>
      <c r="J87" s="63"/>
      <c r="K87" s="63"/>
      <c r="L87" s="63"/>
      <c r="M87" s="63"/>
    </row>
    <row r="88" spans="1:13" x14ac:dyDescent="0.45">
      <c r="A88" s="62"/>
      <c r="B88" s="64"/>
      <c r="C88" s="64"/>
      <c r="D88" s="63"/>
      <c r="E88" s="63"/>
      <c r="F88" s="63"/>
      <c r="G88" s="63"/>
      <c r="H88" s="63"/>
      <c r="I88" s="63"/>
      <c r="J88" s="63"/>
      <c r="K88" s="63"/>
      <c r="L88" s="63"/>
      <c r="M88" s="63"/>
    </row>
    <row r="89" spans="1:13" x14ac:dyDescent="0.45">
      <c r="A89" s="62"/>
      <c r="B89" s="64"/>
      <c r="C89" s="64"/>
      <c r="D89" s="63"/>
      <c r="E89" s="63"/>
      <c r="F89" s="63"/>
      <c r="G89" s="63"/>
      <c r="H89" s="63"/>
      <c r="I89" s="63"/>
      <c r="J89" s="63"/>
      <c r="K89" s="63"/>
      <c r="L89" s="63"/>
      <c r="M89" s="63"/>
    </row>
    <row r="90" spans="1:13" x14ac:dyDescent="0.45">
      <c r="A90" s="62"/>
      <c r="B90" s="64"/>
      <c r="C90" s="64"/>
      <c r="D90" s="63"/>
      <c r="E90" s="63"/>
      <c r="F90" s="63"/>
      <c r="G90" s="63"/>
      <c r="H90" s="63"/>
      <c r="I90" s="63"/>
      <c r="J90" s="63"/>
      <c r="K90" s="63"/>
      <c r="L90" s="63"/>
      <c r="M90" s="63"/>
    </row>
    <row r="91" spans="1:13" x14ac:dyDescent="0.45">
      <c r="A91" s="62"/>
      <c r="B91" s="64"/>
      <c r="C91" s="64"/>
      <c r="D91" s="63"/>
      <c r="E91" s="63"/>
      <c r="F91" s="63"/>
      <c r="G91" s="63"/>
      <c r="H91" s="63"/>
      <c r="I91" s="63"/>
      <c r="J91" s="63"/>
      <c r="K91" s="63"/>
      <c r="L91" s="63"/>
      <c r="M91" s="63"/>
    </row>
    <row r="92" spans="1:13" x14ac:dyDescent="0.45">
      <c r="A92" s="62"/>
      <c r="B92" s="64"/>
      <c r="C92" s="64"/>
      <c r="D92" s="63"/>
      <c r="E92" s="63"/>
      <c r="F92" s="63"/>
      <c r="G92" s="63"/>
      <c r="H92" s="63"/>
      <c r="I92" s="63"/>
      <c r="J92" s="63"/>
      <c r="K92" s="63"/>
      <c r="L92" s="63"/>
      <c r="M92" s="63"/>
    </row>
    <row r="93" spans="1:13" x14ac:dyDescent="0.45">
      <c r="A93" s="62"/>
      <c r="B93" s="64"/>
      <c r="C93" s="64"/>
      <c r="D93" s="63"/>
      <c r="E93" s="63"/>
      <c r="F93" s="63"/>
      <c r="G93" s="63"/>
      <c r="H93" s="63"/>
      <c r="I93" s="63"/>
      <c r="J93" s="63"/>
      <c r="K93" s="63"/>
      <c r="L93" s="63"/>
      <c r="M93" s="63"/>
    </row>
    <row r="94" spans="1:13" x14ac:dyDescent="0.45">
      <c r="A94" s="62"/>
      <c r="B94" s="64"/>
      <c r="C94" s="64"/>
      <c r="D94" s="63"/>
      <c r="E94" s="63"/>
      <c r="F94" s="63"/>
      <c r="G94" s="63"/>
      <c r="H94" s="63"/>
      <c r="I94" s="63"/>
      <c r="J94" s="63"/>
      <c r="K94" s="63"/>
      <c r="L94" s="63"/>
      <c r="M94" s="63"/>
    </row>
    <row r="95" spans="1:13" x14ac:dyDescent="0.45">
      <c r="A95" s="62"/>
      <c r="B95" s="64"/>
      <c r="C95" s="64"/>
      <c r="D95" s="63"/>
      <c r="E95" s="63"/>
      <c r="F95" s="63"/>
      <c r="G95" s="63"/>
      <c r="H95" s="63"/>
      <c r="I95" s="63"/>
      <c r="J95" s="63"/>
      <c r="K95" s="63"/>
      <c r="L95" s="63"/>
      <c r="M95" s="63"/>
    </row>
    <row r="96" spans="1:13" x14ac:dyDescent="0.45">
      <c r="A96" s="62"/>
      <c r="B96" s="64"/>
      <c r="C96" s="64"/>
      <c r="D96" s="63"/>
      <c r="E96" s="63"/>
      <c r="F96" s="63"/>
      <c r="G96" s="63"/>
      <c r="H96" s="63"/>
      <c r="I96" s="63"/>
      <c r="J96" s="63"/>
      <c r="K96" s="63"/>
      <c r="L96" s="63"/>
      <c r="M96" s="63"/>
    </row>
    <row r="97" spans="1:13" x14ac:dyDescent="0.45">
      <c r="A97" s="62"/>
      <c r="B97" s="64"/>
      <c r="C97" s="64"/>
      <c r="D97" s="63"/>
      <c r="E97" s="63"/>
      <c r="F97" s="63"/>
      <c r="G97" s="63"/>
      <c r="H97" s="63"/>
      <c r="I97" s="63"/>
      <c r="J97" s="63"/>
      <c r="K97" s="63"/>
      <c r="L97" s="63"/>
      <c r="M97" s="63"/>
    </row>
    <row r="98" spans="1:13" x14ac:dyDescent="0.45">
      <c r="A98" s="62"/>
      <c r="B98" s="64"/>
      <c r="C98" s="64"/>
      <c r="D98" s="63"/>
      <c r="E98" s="63"/>
      <c r="F98" s="63"/>
      <c r="G98" s="63"/>
      <c r="H98" s="63"/>
      <c r="I98" s="63"/>
      <c r="J98" s="63"/>
      <c r="K98" s="63"/>
      <c r="L98" s="63"/>
      <c r="M98" s="63"/>
    </row>
    <row r="99" spans="1:13" x14ac:dyDescent="0.45">
      <c r="A99" s="62"/>
      <c r="B99" s="64"/>
      <c r="C99" s="64"/>
      <c r="D99" s="63"/>
      <c r="E99" s="63"/>
      <c r="F99" s="63"/>
      <c r="G99" s="63"/>
      <c r="H99" s="63"/>
      <c r="I99" s="63"/>
      <c r="J99" s="63"/>
      <c r="K99" s="63"/>
      <c r="L99" s="63"/>
      <c r="M99" s="63"/>
    </row>
    <row r="100" spans="1:13" x14ac:dyDescent="0.45">
      <c r="A100" s="62"/>
      <c r="B100" s="64"/>
      <c r="C100" s="64"/>
      <c r="D100" s="63"/>
      <c r="E100" s="63"/>
      <c r="F100" s="63"/>
      <c r="G100" s="63"/>
      <c r="H100" s="63"/>
      <c r="I100" s="63"/>
      <c r="J100" s="63"/>
      <c r="K100" s="63"/>
      <c r="L100" s="63"/>
      <c r="M100" s="63"/>
    </row>
    <row r="101" spans="1:13" x14ac:dyDescent="0.45">
      <c r="A101" s="62"/>
      <c r="B101" s="64"/>
      <c r="C101" s="64"/>
      <c r="D101" s="63"/>
      <c r="E101" s="63"/>
      <c r="F101" s="63"/>
      <c r="G101" s="63"/>
      <c r="H101" s="63"/>
      <c r="I101" s="63"/>
      <c r="J101" s="63"/>
      <c r="K101" s="63"/>
      <c r="L101" s="63"/>
      <c r="M101" s="63"/>
    </row>
    <row r="102" spans="1:13" x14ac:dyDescent="0.45">
      <c r="A102" s="62"/>
      <c r="B102" s="64"/>
      <c r="C102" s="64"/>
      <c r="D102" s="63"/>
      <c r="E102" s="63"/>
      <c r="F102" s="63"/>
      <c r="G102" s="63"/>
      <c r="H102" s="63"/>
      <c r="I102" s="63"/>
      <c r="J102" s="63"/>
      <c r="K102" s="63"/>
      <c r="L102" s="63"/>
      <c r="M102" s="63"/>
    </row>
    <row r="103" spans="1:13" x14ac:dyDescent="0.45">
      <c r="A103" s="62"/>
      <c r="B103" s="64"/>
      <c r="C103" s="64"/>
      <c r="D103" s="63"/>
      <c r="E103" s="63"/>
      <c r="F103" s="63"/>
      <c r="G103" s="63"/>
      <c r="H103" s="63"/>
      <c r="I103" s="63"/>
      <c r="J103" s="63"/>
      <c r="K103" s="63"/>
      <c r="L103" s="63"/>
      <c r="M103" s="63"/>
    </row>
    <row r="104" spans="1:13" x14ac:dyDescent="0.45">
      <c r="A104" s="62"/>
      <c r="B104" s="64"/>
      <c r="C104" s="64"/>
      <c r="D104" s="63"/>
      <c r="E104" s="63"/>
      <c r="F104" s="63"/>
      <c r="G104" s="63"/>
      <c r="H104" s="63"/>
      <c r="I104" s="63"/>
      <c r="J104" s="63"/>
      <c r="K104" s="63"/>
      <c r="L104" s="63"/>
      <c r="M104" s="6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32ED1-18F3-4A10-8F54-E4086D438D12}">
  <dimension ref="A1:N532"/>
  <sheetViews>
    <sheetView workbookViewId="0">
      <pane ySplit="1" topLeftCell="A2" activePane="bottomLeft" state="frozen"/>
      <selection pane="bottomLeft" activeCell="D5" sqref="D5"/>
    </sheetView>
  </sheetViews>
  <sheetFormatPr defaultRowHeight="14.25" x14ac:dyDescent="0.45"/>
  <cols>
    <col min="1" max="1" width="31" customWidth="1"/>
    <col min="2" max="2" width="30.86328125" customWidth="1"/>
    <col min="3" max="3" width="20.73046875" style="32" customWidth="1"/>
    <col min="4" max="4" width="20.73046875" style="39" customWidth="1"/>
    <col min="5" max="6" width="20.73046875" style="18" customWidth="1"/>
    <col min="7" max="8" width="20.73046875" style="21" customWidth="1"/>
    <col min="9" max="14" width="20.73046875" style="18" customWidth="1"/>
  </cols>
  <sheetData>
    <row r="1" spans="1:14" s="16" customFormat="1" ht="28.5" x14ac:dyDescent="0.45">
      <c r="A1" s="112" t="s">
        <v>459</v>
      </c>
      <c r="B1" s="112" t="s">
        <v>460</v>
      </c>
      <c r="C1" s="45" t="s">
        <v>1</v>
      </c>
      <c r="D1" s="111" t="s">
        <v>85</v>
      </c>
      <c r="E1" s="113" t="s">
        <v>86</v>
      </c>
      <c r="F1" s="113" t="s">
        <v>87</v>
      </c>
      <c r="G1" s="113" t="s">
        <v>457</v>
      </c>
      <c r="H1" s="113" t="s">
        <v>458</v>
      </c>
      <c r="I1" s="113" t="s">
        <v>88</v>
      </c>
      <c r="J1" s="113" t="s">
        <v>89</v>
      </c>
      <c r="K1" s="113" t="s">
        <v>90</v>
      </c>
      <c r="L1" s="113" t="s">
        <v>91</v>
      </c>
      <c r="M1" s="113" t="s">
        <v>92</v>
      </c>
      <c r="N1" s="113" t="s">
        <v>93</v>
      </c>
    </row>
    <row r="2" spans="1:14" x14ac:dyDescent="0.45">
      <c r="A2" s="90" t="s">
        <v>13</v>
      </c>
      <c r="B2" s="90" t="s">
        <v>13</v>
      </c>
      <c r="C2" s="91">
        <v>12</v>
      </c>
      <c r="D2" s="91">
        <v>33.333333333333329</v>
      </c>
      <c r="E2" s="91">
        <v>256.66666666666669</v>
      </c>
      <c r="F2" s="91">
        <v>280</v>
      </c>
      <c r="G2" s="91">
        <v>0</v>
      </c>
      <c r="H2" s="91">
        <v>74</v>
      </c>
      <c r="I2" s="91">
        <v>129</v>
      </c>
      <c r="J2" s="91">
        <v>130</v>
      </c>
      <c r="K2" s="91">
        <v>219</v>
      </c>
      <c r="L2" s="91">
        <v>219</v>
      </c>
      <c r="M2" s="91">
        <v>1474</v>
      </c>
      <c r="N2" s="91">
        <v>1474</v>
      </c>
    </row>
    <row r="3" spans="1:14" x14ac:dyDescent="0.45">
      <c r="A3" s="90" t="s">
        <v>13</v>
      </c>
      <c r="B3" s="90" t="s">
        <v>14</v>
      </c>
      <c r="C3" s="91">
        <v>2966</v>
      </c>
      <c r="D3" s="91">
        <v>15.778826702629805</v>
      </c>
      <c r="E3" s="91">
        <v>348.36191299060175</v>
      </c>
      <c r="F3" s="91">
        <v>362.0900990998399</v>
      </c>
      <c r="G3" s="91">
        <v>110</v>
      </c>
      <c r="H3" s="91">
        <v>110</v>
      </c>
      <c r="I3" s="91">
        <v>195</v>
      </c>
      <c r="J3" s="91">
        <v>195</v>
      </c>
      <c r="K3" s="91">
        <v>360</v>
      </c>
      <c r="L3" s="91">
        <v>360</v>
      </c>
      <c r="M3" s="91">
        <v>1250</v>
      </c>
      <c r="N3" s="91">
        <v>1250</v>
      </c>
    </row>
    <row r="4" spans="1:14" x14ac:dyDescent="0.45">
      <c r="A4" s="90" t="s">
        <v>13</v>
      </c>
      <c r="B4" s="90" t="s">
        <v>15</v>
      </c>
      <c r="C4" s="91">
        <v>1065</v>
      </c>
      <c r="D4" s="91">
        <v>34.511627906976742</v>
      </c>
      <c r="E4" s="91">
        <v>218.97563689551302</v>
      </c>
      <c r="F4" s="91">
        <v>247.99670108155948</v>
      </c>
      <c r="G4" s="91">
        <v>0</v>
      </c>
      <c r="H4" s="91">
        <v>76</v>
      </c>
      <c r="I4" s="91">
        <v>68</v>
      </c>
      <c r="J4" s="91">
        <v>100</v>
      </c>
      <c r="K4" s="91">
        <v>215</v>
      </c>
      <c r="L4" s="91">
        <v>215</v>
      </c>
      <c r="M4" s="91">
        <v>1151</v>
      </c>
      <c r="N4" s="91">
        <v>1151</v>
      </c>
    </row>
    <row r="5" spans="1:14" x14ac:dyDescent="0.45">
      <c r="A5" s="90" t="s">
        <v>13</v>
      </c>
      <c r="B5" s="90" t="s">
        <v>16</v>
      </c>
      <c r="C5" s="91">
        <v>572</v>
      </c>
      <c r="D5" s="91">
        <v>49.650349650349654</v>
      </c>
      <c r="E5" s="91">
        <v>135.60147572092831</v>
      </c>
      <c r="F5" s="91">
        <v>176.37070649015911</v>
      </c>
      <c r="G5" s="91">
        <v>0</v>
      </c>
      <c r="H5" s="91">
        <v>100</v>
      </c>
      <c r="I5" s="91">
        <v>17.852499999999999</v>
      </c>
      <c r="J5" s="91">
        <v>100</v>
      </c>
      <c r="K5" s="91">
        <v>170</v>
      </c>
      <c r="L5" s="91">
        <v>170</v>
      </c>
      <c r="M5" s="91">
        <v>570</v>
      </c>
      <c r="N5" s="91">
        <v>570</v>
      </c>
    </row>
    <row r="6" spans="1:14" x14ac:dyDescent="0.45">
      <c r="A6" s="90" t="s">
        <v>13</v>
      </c>
      <c r="B6" s="90" t="s">
        <v>17</v>
      </c>
      <c r="C6" s="91">
        <v>237</v>
      </c>
      <c r="D6" s="91">
        <v>29.535864978902953</v>
      </c>
      <c r="E6" s="91">
        <v>128.02011462525064</v>
      </c>
      <c r="F6" s="91">
        <v>153.7500724311578</v>
      </c>
      <c r="G6" s="91">
        <v>0</v>
      </c>
      <c r="H6" s="91">
        <v>75</v>
      </c>
      <c r="I6" s="91">
        <v>79</v>
      </c>
      <c r="J6" s="91">
        <v>100</v>
      </c>
      <c r="K6" s="91">
        <v>190</v>
      </c>
      <c r="L6" s="91">
        <v>190</v>
      </c>
      <c r="M6" s="91">
        <v>405</v>
      </c>
      <c r="N6" s="91">
        <v>405</v>
      </c>
    </row>
    <row r="7" spans="1:14" x14ac:dyDescent="0.45">
      <c r="A7" s="90" t="s">
        <v>13</v>
      </c>
      <c r="B7" s="90" t="s">
        <v>18</v>
      </c>
      <c r="C7" s="91">
        <v>298</v>
      </c>
      <c r="D7" s="91">
        <v>5.7046979865771812</v>
      </c>
      <c r="E7" s="91">
        <v>786.55112452795117</v>
      </c>
      <c r="F7" s="91">
        <v>790.46678560177668</v>
      </c>
      <c r="G7" s="91">
        <v>171</v>
      </c>
      <c r="H7" s="91">
        <v>171</v>
      </c>
      <c r="I7" s="91">
        <v>492.03499999999997</v>
      </c>
      <c r="J7" s="91">
        <v>492.03499999999997</v>
      </c>
      <c r="K7" s="91">
        <v>1030</v>
      </c>
      <c r="L7" s="91">
        <v>1030</v>
      </c>
      <c r="M7" s="91">
        <v>2250</v>
      </c>
      <c r="N7" s="91">
        <v>2250</v>
      </c>
    </row>
    <row r="8" spans="1:14" x14ac:dyDescent="0.45">
      <c r="A8" s="90" t="s">
        <v>13</v>
      </c>
      <c r="B8" s="90" t="s">
        <v>19</v>
      </c>
      <c r="C8" s="91">
        <v>71</v>
      </c>
      <c r="D8" s="91">
        <v>5.6603773584905666</v>
      </c>
      <c r="E8" s="91">
        <v>255.48338536047112</v>
      </c>
      <c r="F8" s="91">
        <v>260.13747341078556</v>
      </c>
      <c r="G8" s="91">
        <v>57.973300000000002</v>
      </c>
      <c r="H8" s="91">
        <v>65.099999999999994</v>
      </c>
      <c r="I8" s="91">
        <v>134.81100000000001</v>
      </c>
      <c r="J8" s="91">
        <v>134.81100000000001</v>
      </c>
      <c r="K8" s="91">
        <v>334</v>
      </c>
      <c r="L8" s="91">
        <v>334</v>
      </c>
      <c r="M8" s="91">
        <v>891.5</v>
      </c>
      <c r="N8" s="91">
        <v>891.5</v>
      </c>
    </row>
    <row r="9" spans="1:14" x14ac:dyDescent="0.45">
      <c r="A9" s="90" t="s">
        <v>20</v>
      </c>
      <c r="B9" s="90" t="s">
        <v>20</v>
      </c>
      <c r="C9" s="91">
        <v>13</v>
      </c>
      <c r="D9" s="91">
        <v>7.6923076923076925</v>
      </c>
      <c r="E9" s="91">
        <v>97.757010319446152</v>
      </c>
      <c r="F9" s="91">
        <v>100.69162570406154</v>
      </c>
      <c r="G9" s="91">
        <v>70</v>
      </c>
      <c r="H9" s="91">
        <v>70</v>
      </c>
      <c r="I9" s="91">
        <v>87.8</v>
      </c>
      <c r="J9" s="91">
        <v>87.8</v>
      </c>
      <c r="K9" s="91">
        <v>137.14851911530002</v>
      </c>
      <c r="L9" s="91">
        <v>137.14851911530002</v>
      </c>
      <c r="M9" s="91">
        <v>190</v>
      </c>
      <c r="N9" s="91">
        <v>190</v>
      </c>
    </row>
    <row r="10" spans="1:14" x14ac:dyDescent="0.45">
      <c r="A10" s="90" t="s">
        <v>20</v>
      </c>
      <c r="B10" s="90" t="s">
        <v>21</v>
      </c>
      <c r="C10" s="91">
        <v>870</v>
      </c>
      <c r="D10" s="91">
        <v>24.942528735632184</v>
      </c>
      <c r="E10" s="91">
        <v>98.654507960321453</v>
      </c>
      <c r="F10" s="91">
        <v>111.67664589135596</v>
      </c>
      <c r="G10" s="91">
        <v>6.5</v>
      </c>
      <c r="H10" s="91">
        <v>28</v>
      </c>
      <c r="I10" s="91">
        <v>40</v>
      </c>
      <c r="J10" s="91">
        <v>50</v>
      </c>
      <c r="K10" s="91">
        <v>82</v>
      </c>
      <c r="L10" s="91">
        <v>93</v>
      </c>
      <c r="M10" s="91">
        <v>370.49700000000001</v>
      </c>
      <c r="N10" s="91">
        <v>380</v>
      </c>
    </row>
    <row r="11" spans="1:14" x14ac:dyDescent="0.45">
      <c r="A11" s="90" t="s">
        <v>20</v>
      </c>
      <c r="B11" s="90" t="s">
        <v>22</v>
      </c>
      <c r="C11" s="91">
        <v>362</v>
      </c>
      <c r="D11" s="91">
        <v>22.010869565217391</v>
      </c>
      <c r="E11" s="91">
        <v>138.45287109395517</v>
      </c>
      <c r="F11" s="91">
        <v>150.79254500699864</v>
      </c>
      <c r="G11" s="91">
        <v>11</v>
      </c>
      <c r="H11" s="91">
        <v>40</v>
      </c>
      <c r="I11" s="91">
        <v>53</v>
      </c>
      <c r="J11" s="91">
        <v>61</v>
      </c>
      <c r="K11" s="91">
        <v>180</v>
      </c>
      <c r="L11" s="91">
        <v>200</v>
      </c>
      <c r="M11" s="91">
        <v>590</v>
      </c>
      <c r="N11" s="91">
        <v>590</v>
      </c>
    </row>
    <row r="12" spans="1:14" x14ac:dyDescent="0.45">
      <c r="A12" s="90" t="s">
        <v>20</v>
      </c>
      <c r="B12" s="90" t="s">
        <v>23</v>
      </c>
      <c r="C12" s="91">
        <v>865</v>
      </c>
      <c r="D12" s="91">
        <v>31.676300578034684</v>
      </c>
      <c r="E12" s="91">
        <v>72.515505078777096</v>
      </c>
      <c r="F12" s="91">
        <v>80.683421841782902</v>
      </c>
      <c r="G12" s="91">
        <v>0</v>
      </c>
      <c r="H12" s="91">
        <v>20</v>
      </c>
      <c r="I12" s="91">
        <v>25</v>
      </c>
      <c r="J12" s="91">
        <v>40</v>
      </c>
      <c r="K12" s="91">
        <v>70.3</v>
      </c>
      <c r="L12" s="91">
        <v>70.3</v>
      </c>
      <c r="M12" s="91">
        <v>230</v>
      </c>
      <c r="N12" s="91">
        <v>230</v>
      </c>
    </row>
    <row r="13" spans="1:14" x14ac:dyDescent="0.45">
      <c r="A13" s="90" t="s">
        <v>20</v>
      </c>
      <c r="B13" s="90" t="s">
        <v>469</v>
      </c>
      <c r="C13" s="91">
        <v>565</v>
      </c>
      <c r="D13" s="91">
        <v>24.819624819624821</v>
      </c>
      <c r="E13" s="91">
        <v>82.143167899254962</v>
      </c>
      <c r="F13" s="91">
        <v>84.282434464911532</v>
      </c>
      <c r="G13" s="91">
        <v>4.8899999999999997</v>
      </c>
      <c r="H13" s="91">
        <v>10</v>
      </c>
      <c r="I13" s="91">
        <v>30</v>
      </c>
      <c r="J13" s="91">
        <v>30</v>
      </c>
      <c r="K13" s="91">
        <v>68</v>
      </c>
      <c r="L13" s="91">
        <v>68</v>
      </c>
      <c r="M13" s="91">
        <v>218</v>
      </c>
      <c r="N13" s="91">
        <v>218</v>
      </c>
    </row>
    <row r="14" spans="1:14" x14ac:dyDescent="0.45">
      <c r="A14" s="90" t="s">
        <v>20</v>
      </c>
      <c r="B14" s="90" t="s">
        <v>24</v>
      </c>
      <c r="C14" s="91">
        <v>679</v>
      </c>
      <c r="D14" s="91">
        <v>26.50957290132548</v>
      </c>
      <c r="E14" s="91">
        <v>73.794606069422827</v>
      </c>
      <c r="F14" s="91">
        <v>81.632927129805736</v>
      </c>
      <c r="G14" s="91">
        <v>0</v>
      </c>
      <c r="H14" s="91">
        <v>26</v>
      </c>
      <c r="I14" s="91">
        <v>41.5</v>
      </c>
      <c r="J14" s="91">
        <v>50</v>
      </c>
      <c r="K14" s="91">
        <v>82</v>
      </c>
      <c r="L14" s="91">
        <v>82</v>
      </c>
      <c r="M14" s="91">
        <v>263</v>
      </c>
      <c r="N14" s="91">
        <v>263</v>
      </c>
    </row>
    <row r="15" spans="1:14" x14ac:dyDescent="0.45">
      <c r="A15" s="90" t="s">
        <v>20</v>
      </c>
      <c r="B15" s="90" t="s">
        <v>477</v>
      </c>
      <c r="C15" s="91">
        <v>132</v>
      </c>
      <c r="D15" s="91">
        <v>1.5151515151515151</v>
      </c>
      <c r="E15" s="91">
        <v>298.0952272727273</v>
      </c>
      <c r="F15" s="91">
        <v>300.44371212121217</v>
      </c>
      <c r="G15" s="91">
        <v>102</v>
      </c>
      <c r="H15" s="91">
        <v>104.2</v>
      </c>
      <c r="I15" s="91">
        <v>169.5</v>
      </c>
      <c r="J15" s="91">
        <v>171.5</v>
      </c>
      <c r="K15" s="91">
        <v>287</v>
      </c>
      <c r="L15" s="91">
        <v>287</v>
      </c>
      <c r="M15" s="91">
        <v>734</v>
      </c>
      <c r="N15" s="91">
        <v>734</v>
      </c>
    </row>
    <row r="16" spans="1:14" x14ac:dyDescent="0.45">
      <c r="A16" s="90" t="s">
        <v>20</v>
      </c>
      <c r="B16" s="90" t="s">
        <v>25</v>
      </c>
      <c r="C16" s="91">
        <v>442</v>
      </c>
      <c r="D16" s="91">
        <v>16.968325791855204</v>
      </c>
      <c r="E16" s="91">
        <v>98.108371040723981</v>
      </c>
      <c r="F16" s="91">
        <v>110.62352941176472</v>
      </c>
      <c r="G16" s="91">
        <v>32</v>
      </c>
      <c r="H16" s="91">
        <v>44</v>
      </c>
      <c r="I16" s="91">
        <v>59</v>
      </c>
      <c r="J16" s="91">
        <v>65</v>
      </c>
      <c r="K16" s="91">
        <v>115</v>
      </c>
      <c r="L16" s="91">
        <v>130</v>
      </c>
      <c r="M16" s="91">
        <v>344</v>
      </c>
      <c r="N16" s="91">
        <v>353</v>
      </c>
    </row>
    <row r="17" spans="1:14" x14ac:dyDescent="0.45">
      <c r="A17" s="90" t="s">
        <v>20</v>
      </c>
      <c r="B17" s="90" t="s">
        <v>478</v>
      </c>
      <c r="C17" s="91">
        <v>22</v>
      </c>
      <c r="D17" s="91">
        <v>45.454545454545453</v>
      </c>
      <c r="E17" s="91">
        <v>68.818181818181813</v>
      </c>
      <c r="F17" s="91">
        <v>82.909090909090907</v>
      </c>
      <c r="G17" s="91">
        <v>0</v>
      </c>
      <c r="H17" s="91">
        <v>20</v>
      </c>
      <c r="I17" s="91">
        <v>21.75</v>
      </c>
      <c r="J17" s="91">
        <v>50</v>
      </c>
      <c r="K17" s="91">
        <v>100</v>
      </c>
      <c r="L17" s="91">
        <v>100</v>
      </c>
      <c r="M17" s="91">
        <v>350</v>
      </c>
      <c r="N17" s="91">
        <v>350</v>
      </c>
    </row>
    <row r="18" spans="1:14" x14ac:dyDescent="0.45">
      <c r="A18" s="90" t="s">
        <v>20</v>
      </c>
      <c r="B18" s="90" t="s">
        <v>799</v>
      </c>
      <c r="C18" s="91">
        <v>516</v>
      </c>
      <c r="D18" s="91">
        <v>8.5271317829457356</v>
      </c>
      <c r="E18" s="91">
        <v>2023.0540740775195</v>
      </c>
      <c r="F18" s="91">
        <v>2058.7996267906979</v>
      </c>
      <c r="G18" s="91">
        <v>264.17</v>
      </c>
      <c r="H18" s="91">
        <v>326.38499999999999</v>
      </c>
      <c r="I18" s="91">
        <v>683.38499999999999</v>
      </c>
      <c r="J18" s="91">
        <v>692.06311400000004</v>
      </c>
      <c r="K18" s="91">
        <v>1319.1100000000001</v>
      </c>
      <c r="L18" s="91">
        <v>1322.9250000000002</v>
      </c>
      <c r="M18" s="91">
        <v>6248.92</v>
      </c>
      <c r="N18" s="91">
        <v>6248.92</v>
      </c>
    </row>
    <row r="19" spans="1:14" x14ac:dyDescent="0.45">
      <c r="A19" s="90" t="s">
        <v>20</v>
      </c>
      <c r="B19" s="90" t="s">
        <v>27</v>
      </c>
      <c r="C19" s="91">
        <v>182</v>
      </c>
      <c r="D19" s="91">
        <v>1.0752688172043012</v>
      </c>
      <c r="E19" s="91">
        <v>4167.2656694033958</v>
      </c>
      <c r="F19" s="91">
        <v>4168.3409382206</v>
      </c>
      <c r="G19" s="91">
        <v>2500</v>
      </c>
      <c r="H19" s="91">
        <v>2500</v>
      </c>
      <c r="I19" s="91">
        <v>4320</v>
      </c>
      <c r="J19" s="91">
        <v>4320</v>
      </c>
      <c r="K19" s="91">
        <v>5940</v>
      </c>
      <c r="L19" s="91">
        <v>5940</v>
      </c>
      <c r="M19" s="91">
        <v>8450</v>
      </c>
      <c r="N19" s="91">
        <v>8450</v>
      </c>
    </row>
    <row r="20" spans="1:14" x14ac:dyDescent="0.45">
      <c r="A20" s="90" t="s">
        <v>20</v>
      </c>
      <c r="B20" s="90" t="s">
        <v>28</v>
      </c>
      <c r="C20" s="91">
        <v>259</v>
      </c>
      <c r="D20" s="91">
        <v>0.38610038610038611</v>
      </c>
      <c r="E20" s="91">
        <v>9047.6032572847507</v>
      </c>
      <c r="F20" s="91">
        <v>9051.4256511071453</v>
      </c>
      <c r="G20" s="91">
        <v>8400</v>
      </c>
      <c r="H20" s="91">
        <v>8400</v>
      </c>
      <c r="I20" s="91">
        <v>9995</v>
      </c>
      <c r="J20" s="91">
        <v>9995</v>
      </c>
      <c r="K20" s="91">
        <v>10900</v>
      </c>
      <c r="L20" s="91">
        <v>10900</v>
      </c>
      <c r="M20" s="91">
        <v>12465.39</v>
      </c>
      <c r="N20" s="91">
        <v>12465.39</v>
      </c>
    </row>
    <row r="21" spans="1:14" x14ac:dyDescent="0.45">
      <c r="A21" s="90" t="s">
        <v>20</v>
      </c>
      <c r="B21" s="90" t="s">
        <v>29</v>
      </c>
      <c r="C21" s="91">
        <v>200</v>
      </c>
      <c r="D21" s="91">
        <v>27</v>
      </c>
      <c r="E21" s="91">
        <v>783.07377848283011</v>
      </c>
      <c r="F21" s="91">
        <v>796.90377848283015</v>
      </c>
      <c r="G21" s="91">
        <v>0</v>
      </c>
      <c r="H21" s="91">
        <v>50</v>
      </c>
      <c r="I21" s="91">
        <v>438</v>
      </c>
      <c r="J21" s="91">
        <v>438</v>
      </c>
      <c r="K21" s="91">
        <v>914</v>
      </c>
      <c r="L21" s="91">
        <v>914</v>
      </c>
      <c r="M21" s="91">
        <v>2800</v>
      </c>
      <c r="N21" s="91">
        <v>2800</v>
      </c>
    </row>
    <row r="22" spans="1:14" x14ac:dyDescent="0.45">
      <c r="A22" s="90" t="s">
        <v>20</v>
      </c>
      <c r="B22" s="90" t="s">
        <v>30</v>
      </c>
      <c r="C22" s="91">
        <v>2</v>
      </c>
      <c r="D22" s="91">
        <v>50</v>
      </c>
      <c r="E22" s="91">
        <v>1245</v>
      </c>
      <c r="F22" s="91">
        <v>1295</v>
      </c>
      <c r="G22" s="91">
        <v>0</v>
      </c>
      <c r="H22" s="91">
        <v>100</v>
      </c>
      <c r="I22" s="91">
        <v>1245</v>
      </c>
      <c r="J22" s="91">
        <v>1295</v>
      </c>
      <c r="K22" s="91">
        <v>2490</v>
      </c>
      <c r="L22" s="91">
        <v>2490</v>
      </c>
      <c r="M22" s="91">
        <v>2490</v>
      </c>
      <c r="N22" s="91">
        <v>2490</v>
      </c>
    </row>
    <row r="23" spans="1:14" x14ac:dyDescent="0.45">
      <c r="A23" s="90" t="s">
        <v>20</v>
      </c>
      <c r="B23" s="90" t="s">
        <v>31</v>
      </c>
      <c r="C23" s="91">
        <v>102</v>
      </c>
      <c r="D23" s="91">
        <v>8.8235294117647065</v>
      </c>
      <c r="E23" s="91">
        <v>532.78550399569326</v>
      </c>
      <c r="F23" s="91">
        <v>547.19726870157558</v>
      </c>
      <c r="G23" s="91">
        <v>68</v>
      </c>
      <c r="H23" s="91">
        <v>78</v>
      </c>
      <c r="I23" s="91">
        <v>136.73000000000002</v>
      </c>
      <c r="J23" s="91">
        <v>159.73000000000002</v>
      </c>
      <c r="K23" s="91">
        <v>600</v>
      </c>
      <c r="L23" s="91">
        <v>600</v>
      </c>
      <c r="M23" s="91">
        <v>2250</v>
      </c>
      <c r="N23" s="91">
        <v>2250</v>
      </c>
    </row>
    <row r="24" spans="1:14" x14ac:dyDescent="0.45">
      <c r="A24" s="90" t="s">
        <v>20</v>
      </c>
      <c r="B24" s="90" t="s">
        <v>470</v>
      </c>
      <c r="C24" s="91">
        <v>925</v>
      </c>
      <c r="D24" s="91">
        <v>56.756756756756758</v>
      </c>
      <c r="E24" s="91">
        <v>24.517700529929083</v>
      </c>
      <c r="F24" s="91">
        <v>33.633429899118276</v>
      </c>
      <c r="G24" s="91">
        <v>0</v>
      </c>
      <c r="H24" s="91">
        <v>20</v>
      </c>
      <c r="I24" s="91">
        <v>0</v>
      </c>
      <c r="J24" s="91">
        <v>20</v>
      </c>
      <c r="K24" s="91">
        <v>30</v>
      </c>
      <c r="L24" s="91">
        <v>30</v>
      </c>
      <c r="M24" s="91">
        <v>79</v>
      </c>
      <c r="N24" s="91">
        <v>79</v>
      </c>
    </row>
    <row r="25" spans="1:14" x14ac:dyDescent="0.45">
      <c r="A25" s="90" t="s">
        <v>20</v>
      </c>
      <c r="B25" s="90" t="s">
        <v>32</v>
      </c>
      <c r="C25" s="91">
        <v>340</v>
      </c>
      <c r="D25" s="91">
        <v>2.3529411764705883</v>
      </c>
      <c r="E25" s="91">
        <v>125.4664705882353</v>
      </c>
      <c r="F25" s="91">
        <v>125.93705882352941</v>
      </c>
      <c r="G25" s="91">
        <v>69.75</v>
      </c>
      <c r="H25" s="91">
        <v>69.75</v>
      </c>
      <c r="I25" s="91">
        <v>103.5</v>
      </c>
      <c r="J25" s="91">
        <v>103.5</v>
      </c>
      <c r="K25" s="91">
        <v>140</v>
      </c>
      <c r="L25" s="91">
        <v>140</v>
      </c>
      <c r="M25" s="91">
        <v>225</v>
      </c>
      <c r="N25" s="91">
        <v>225</v>
      </c>
    </row>
    <row r="26" spans="1:14" x14ac:dyDescent="0.45">
      <c r="A26" s="90" t="s">
        <v>63</v>
      </c>
      <c r="B26" s="90" t="s">
        <v>63</v>
      </c>
      <c r="C26" s="91">
        <v>3</v>
      </c>
      <c r="D26" s="91">
        <v>0</v>
      </c>
      <c r="E26" s="91">
        <v>643.33333333333337</v>
      </c>
      <c r="F26" s="91">
        <v>643.33333333333337</v>
      </c>
      <c r="G26" s="91">
        <v>180</v>
      </c>
      <c r="H26" s="91">
        <v>180</v>
      </c>
      <c r="I26" s="91">
        <v>200</v>
      </c>
      <c r="J26" s="91">
        <v>200</v>
      </c>
      <c r="K26" s="91">
        <v>1550</v>
      </c>
      <c r="L26" s="91">
        <v>1550</v>
      </c>
      <c r="M26" s="91">
        <v>1550</v>
      </c>
      <c r="N26" s="91">
        <v>1550</v>
      </c>
    </row>
    <row r="27" spans="1:14" x14ac:dyDescent="0.45">
      <c r="A27" s="90" t="s">
        <v>63</v>
      </c>
      <c r="B27" s="90" t="s">
        <v>94</v>
      </c>
      <c r="C27" s="91">
        <v>813</v>
      </c>
      <c r="D27" s="91">
        <v>15.015974440894569</v>
      </c>
      <c r="E27" s="91">
        <v>97.737465786499399</v>
      </c>
      <c r="F27" s="91">
        <v>103.88982872579653</v>
      </c>
      <c r="G27" s="91">
        <v>22.5</v>
      </c>
      <c r="H27" s="91">
        <v>29</v>
      </c>
      <c r="I27" s="91">
        <v>41.383300000000006</v>
      </c>
      <c r="J27" s="91">
        <v>45</v>
      </c>
      <c r="K27" s="91">
        <v>75</v>
      </c>
      <c r="L27" s="91">
        <v>80</v>
      </c>
      <c r="M27" s="91">
        <v>500</v>
      </c>
      <c r="N27" s="91">
        <v>500</v>
      </c>
    </row>
    <row r="28" spans="1:14" x14ac:dyDescent="0.45">
      <c r="A28" s="90" t="s">
        <v>63</v>
      </c>
      <c r="B28" s="90" t="s">
        <v>95</v>
      </c>
      <c r="C28" s="91">
        <v>71</v>
      </c>
      <c r="D28" s="91">
        <v>23.943661971830984</v>
      </c>
      <c r="E28" s="91">
        <v>105.87338028169015</v>
      </c>
      <c r="F28" s="91">
        <v>117.88802816901408</v>
      </c>
      <c r="G28" s="91">
        <v>6</v>
      </c>
      <c r="H28" s="91">
        <v>30</v>
      </c>
      <c r="I28" s="91">
        <v>50</v>
      </c>
      <c r="J28" s="91">
        <v>50</v>
      </c>
      <c r="K28" s="91">
        <v>90</v>
      </c>
      <c r="L28" s="91">
        <v>100</v>
      </c>
      <c r="M28" s="91">
        <v>240</v>
      </c>
      <c r="N28" s="91">
        <v>260</v>
      </c>
    </row>
    <row r="29" spans="1:14" x14ac:dyDescent="0.45">
      <c r="A29" s="90" t="s">
        <v>33</v>
      </c>
      <c r="B29" s="90" t="s">
        <v>33</v>
      </c>
      <c r="C29" s="91">
        <v>1</v>
      </c>
      <c r="D29" s="91">
        <v>0</v>
      </c>
      <c r="E29" s="91">
        <v>550</v>
      </c>
      <c r="F29" s="91">
        <v>550</v>
      </c>
      <c r="G29" s="91">
        <v>550</v>
      </c>
      <c r="H29" s="91">
        <v>550</v>
      </c>
      <c r="I29" s="91">
        <v>550</v>
      </c>
      <c r="J29" s="91">
        <v>550</v>
      </c>
      <c r="K29" s="91">
        <v>550</v>
      </c>
      <c r="L29" s="91">
        <v>550</v>
      </c>
      <c r="M29" s="91">
        <v>550</v>
      </c>
      <c r="N29" s="91">
        <v>550</v>
      </c>
    </row>
    <row r="30" spans="1:14" x14ac:dyDescent="0.45">
      <c r="A30" s="90" t="s">
        <v>33</v>
      </c>
      <c r="B30" s="90" t="s">
        <v>34</v>
      </c>
      <c r="C30" s="91">
        <v>196</v>
      </c>
      <c r="D30" s="91">
        <v>6.6326530612244898</v>
      </c>
      <c r="E30" s="91">
        <v>371.04234693877544</v>
      </c>
      <c r="F30" s="91">
        <v>380.27193877551014</v>
      </c>
      <c r="G30" s="91">
        <v>170</v>
      </c>
      <c r="H30" s="91">
        <v>171</v>
      </c>
      <c r="I30" s="91">
        <v>242</v>
      </c>
      <c r="J30" s="91">
        <v>242</v>
      </c>
      <c r="K30" s="91">
        <v>330</v>
      </c>
      <c r="L30" s="91">
        <v>330</v>
      </c>
      <c r="M30" s="91">
        <v>1128.95</v>
      </c>
      <c r="N30" s="91">
        <v>1128.95</v>
      </c>
    </row>
    <row r="31" spans="1:14" x14ac:dyDescent="0.45">
      <c r="A31" s="90" t="s">
        <v>33</v>
      </c>
      <c r="B31" s="90" t="s">
        <v>35</v>
      </c>
      <c r="C31" s="91">
        <v>901</v>
      </c>
      <c r="D31" s="91">
        <v>3.7735849056603774</v>
      </c>
      <c r="E31" s="91">
        <v>3116.5384815364459</v>
      </c>
      <c r="F31" s="91">
        <v>3129.2132873078112</v>
      </c>
      <c r="G31" s="91">
        <v>920</v>
      </c>
      <c r="H31" s="91">
        <v>920</v>
      </c>
      <c r="I31" s="91">
        <v>1750</v>
      </c>
      <c r="J31" s="91">
        <v>1750</v>
      </c>
      <c r="K31" s="91">
        <v>4460</v>
      </c>
      <c r="L31" s="91">
        <v>4460</v>
      </c>
      <c r="M31" s="91">
        <v>9609</v>
      </c>
      <c r="N31" s="91">
        <v>9609</v>
      </c>
    </row>
    <row r="32" spans="1:14" x14ac:dyDescent="0.45">
      <c r="A32" s="90" t="s">
        <v>33</v>
      </c>
      <c r="B32" s="90" t="s">
        <v>36</v>
      </c>
      <c r="C32" s="91">
        <v>424</v>
      </c>
      <c r="D32" s="91">
        <v>2.1226415094339623</v>
      </c>
      <c r="E32" s="91">
        <v>2454.6053367838667</v>
      </c>
      <c r="F32" s="91">
        <v>2470.2892990480177</v>
      </c>
      <c r="G32" s="91">
        <v>889</v>
      </c>
      <c r="H32" s="91">
        <v>900</v>
      </c>
      <c r="I32" s="91">
        <v>1580</v>
      </c>
      <c r="J32" s="91">
        <v>1580</v>
      </c>
      <c r="K32" s="91">
        <v>3280</v>
      </c>
      <c r="L32" s="91">
        <v>3280</v>
      </c>
      <c r="M32" s="91">
        <v>5300</v>
      </c>
      <c r="N32" s="91">
        <v>5300</v>
      </c>
    </row>
    <row r="33" spans="1:14" x14ac:dyDescent="0.45">
      <c r="A33" s="90" t="s">
        <v>33</v>
      </c>
      <c r="B33" s="90" t="s">
        <v>37</v>
      </c>
      <c r="C33" s="91">
        <v>834</v>
      </c>
      <c r="D33" s="91">
        <v>5.8752997601918464</v>
      </c>
      <c r="E33" s="91">
        <v>1638.4591966426858</v>
      </c>
      <c r="F33" s="91">
        <v>1655.9771822541966</v>
      </c>
      <c r="G33" s="91">
        <v>790</v>
      </c>
      <c r="H33" s="91">
        <v>810</v>
      </c>
      <c r="I33" s="91">
        <v>1275</v>
      </c>
      <c r="J33" s="91">
        <v>1275</v>
      </c>
      <c r="K33" s="91">
        <v>1950</v>
      </c>
      <c r="L33" s="91">
        <v>1950</v>
      </c>
      <c r="M33" s="91">
        <v>4936</v>
      </c>
      <c r="N33" s="91">
        <v>4936</v>
      </c>
    </row>
    <row r="34" spans="1:14" x14ac:dyDescent="0.45">
      <c r="A34" s="90" t="s">
        <v>33</v>
      </c>
      <c r="B34" s="90" t="s">
        <v>479</v>
      </c>
      <c r="C34" s="91">
        <v>12</v>
      </c>
      <c r="D34" s="91">
        <v>0</v>
      </c>
      <c r="E34" s="91">
        <v>445.25</v>
      </c>
      <c r="F34" s="91">
        <v>445.25</v>
      </c>
      <c r="G34" s="91">
        <v>285</v>
      </c>
      <c r="H34" s="91">
        <v>285</v>
      </c>
      <c r="I34" s="91">
        <v>327</v>
      </c>
      <c r="J34" s="91">
        <v>327</v>
      </c>
      <c r="K34" s="91">
        <v>493.5</v>
      </c>
      <c r="L34" s="91">
        <v>493.5</v>
      </c>
      <c r="M34" s="91">
        <v>1305</v>
      </c>
      <c r="N34" s="91">
        <v>1305</v>
      </c>
    </row>
    <row r="35" spans="1:14" x14ac:dyDescent="0.45">
      <c r="A35" s="90" t="s">
        <v>38</v>
      </c>
      <c r="B35" s="90" t="s">
        <v>38</v>
      </c>
      <c r="C35" s="91">
        <v>1</v>
      </c>
      <c r="D35" s="91">
        <v>0</v>
      </c>
      <c r="E35" s="91">
        <v>180</v>
      </c>
      <c r="F35" s="91">
        <v>180</v>
      </c>
      <c r="G35" s="91">
        <v>180</v>
      </c>
      <c r="H35" s="91">
        <v>180</v>
      </c>
      <c r="I35" s="91">
        <v>180</v>
      </c>
      <c r="J35" s="91">
        <v>180</v>
      </c>
      <c r="K35" s="91">
        <v>180</v>
      </c>
      <c r="L35" s="91">
        <v>180</v>
      </c>
      <c r="M35" s="91">
        <v>180</v>
      </c>
      <c r="N35" s="91">
        <v>180</v>
      </c>
    </row>
    <row r="36" spans="1:14" x14ac:dyDescent="0.45">
      <c r="A36" s="90" t="s">
        <v>38</v>
      </c>
      <c r="B36" s="90" t="s">
        <v>480</v>
      </c>
      <c r="C36" s="91">
        <v>212</v>
      </c>
      <c r="D36" s="91">
        <v>23.706896551724139</v>
      </c>
      <c r="E36" s="91">
        <v>39.475129117974568</v>
      </c>
      <c r="F36" s="91">
        <v>50.664784290388361</v>
      </c>
      <c r="G36" s="91">
        <v>9.5</v>
      </c>
      <c r="H36" s="91">
        <v>19.3</v>
      </c>
      <c r="I36" s="91">
        <v>22.482794999999999</v>
      </c>
      <c r="J36" s="91">
        <v>33</v>
      </c>
      <c r="K36" s="91">
        <v>43.11</v>
      </c>
      <c r="L36" s="91">
        <v>50</v>
      </c>
      <c r="M36" s="91">
        <v>111</v>
      </c>
      <c r="N36" s="91">
        <v>130</v>
      </c>
    </row>
    <row r="37" spans="1:14" x14ac:dyDescent="0.45">
      <c r="A37" s="90" t="s">
        <v>38</v>
      </c>
      <c r="B37" s="90" t="s">
        <v>39</v>
      </c>
      <c r="C37" s="91">
        <v>252</v>
      </c>
      <c r="D37" s="91">
        <v>53.378378378378379</v>
      </c>
      <c r="E37" s="91">
        <v>28.357739118041561</v>
      </c>
      <c r="F37" s="91">
        <v>60.605311516690193</v>
      </c>
      <c r="G37" s="91">
        <v>0</v>
      </c>
      <c r="H37" s="91">
        <v>13</v>
      </c>
      <c r="I37" s="91">
        <v>0</v>
      </c>
      <c r="J37" s="91">
        <v>40</v>
      </c>
      <c r="K37" s="91">
        <v>32.5</v>
      </c>
      <c r="L37" s="91">
        <v>54.85</v>
      </c>
      <c r="M37" s="91">
        <v>130.1</v>
      </c>
      <c r="N37" s="91">
        <v>250.27700000000002</v>
      </c>
    </row>
    <row r="38" spans="1:14" x14ac:dyDescent="0.45">
      <c r="A38" s="90" t="s">
        <v>38</v>
      </c>
      <c r="B38" s="90" t="s">
        <v>40</v>
      </c>
      <c r="C38" s="91">
        <v>414</v>
      </c>
      <c r="D38" s="91">
        <v>26.086956521739129</v>
      </c>
      <c r="E38" s="91">
        <v>55.973990538334292</v>
      </c>
      <c r="F38" s="91">
        <v>69.427280393406761</v>
      </c>
      <c r="G38" s="91">
        <v>0</v>
      </c>
      <c r="H38" s="91">
        <v>29</v>
      </c>
      <c r="I38" s="91">
        <v>44</v>
      </c>
      <c r="J38" s="91">
        <v>50</v>
      </c>
      <c r="K38" s="91">
        <v>71.8371515993</v>
      </c>
      <c r="L38" s="91">
        <v>88.9</v>
      </c>
      <c r="M38" s="91">
        <v>160</v>
      </c>
      <c r="N38" s="91">
        <v>200</v>
      </c>
    </row>
    <row r="39" spans="1:14" x14ac:dyDescent="0.45">
      <c r="A39" s="90" t="s">
        <v>38</v>
      </c>
      <c r="B39" s="90" t="s">
        <v>41</v>
      </c>
      <c r="C39" s="91">
        <v>568</v>
      </c>
      <c r="D39" s="91">
        <v>33.160621761658035</v>
      </c>
      <c r="E39" s="91">
        <v>68.141291904641974</v>
      </c>
      <c r="F39" s="91">
        <v>83.914943027267171</v>
      </c>
      <c r="G39" s="91">
        <v>0</v>
      </c>
      <c r="H39" s="91">
        <v>20</v>
      </c>
      <c r="I39" s="91">
        <v>29</v>
      </c>
      <c r="J39" s="91">
        <v>45</v>
      </c>
      <c r="K39" s="91">
        <v>64.400000000000006</v>
      </c>
      <c r="L39" s="91">
        <v>80</v>
      </c>
      <c r="M39" s="91">
        <v>240</v>
      </c>
      <c r="N39" s="91">
        <v>250</v>
      </c>
    </row>
    <row r="40" spans="1:14" x14ac:dyDescent="0.45">
      <c r="A40" s="90" t="s">
        <v>38</v>
      </c>
      <c r="B40" s="90" t="s">
        <v>42</v>
      </c>
      <c r="C40" s="91">
        <v>453</v>
      </c>
      <c r="D40" s="91">
        <v>35.714285714285715</v>
      </c>
      <c r="E40" s="91">
        <v>78.393778554525213</v>
      </c>
      <c r="F40" s="91">
        <v>99.889576873852945</v>
      </c>
      <c r="G40" s="91">
        <v>0</v>
      </c>
      <c r="H40" s="91">
        <v>30</v>
      </c>
      <c r="I40" s="91">
        <v>29.15</v>
      </c>
      <c r="J40" s="91">
        <v>50</v>
      </c>
      <c r="K40" s="91">
        <v>65</v>
      </c>
      <c r="L40" s="91">
        <v>74.715831338450002</v>
      </c>
      <c r="M40" s="91">
        <v>250</v>
      </c>
      <c r="N40" s="91">
        <v>250</v>
      </c>
    </row>
    <row r="41" spans="1:14" x14ac:dyDescent="0.45">
      <c r="A41" s="90" t="s">
        <v>38</v>
      </c>
      <c r="B41" s="90" t="s">
        <v>43</v>
      </c>
      <c r="C41" s="91">
        <v>86</v>
      </c>
      <c r="D41" s="91">
        <v>20.618556701030926</v>
      </c>
      <c r="E41" s="91">
        <v>529.32235967330303</v>
      </c>
      <c r="F41" s="91">
        <v>588.87906070423082</v>
      </c>
      <c r="G41" s="91">
        <v>61</v>
      </c>
      <c r="H41" s="91">
        <v>87.22</v>
      </c>
      <c r="I41" s="91">
        <v>200</v>
      </c>
      <c r="J41" s="91">
        <v>480</v>
      </c>
      <c r="K41" s="91">
        <v>766.85</v>
      </c>
      <c r="L41" s="91">
        <v>766.85</v>
      </c>
      <c r="M41" s="91">
        <v>1780</v>
      </c>
      <c r="N41" s="91">
        <v>1780</v>
      </c>
    </row>
    <row r="42" spans="1:14" x14ac:dyDescent="0.45">
      <c r="A42" s="90" t="s">
        <v>38</v>
      </c>
      <c r="B42" s="90" t="s">
        <v>44</v>
      </c>
      <c r="C42" s="91">
        <v>49</v>
      </c>
      <c r="D42" s="91">
        <v>55.102040816326522</v>
      </c>
      <c r="E42" s="91">
        <v>65.848833344228581</v>
      </c>
      <c r="F42" s="91">
        <v>295.07332314014695</v>
      </c>
      <c r="G42" s="91">
        <v>0</v>
      </c>
      <c r="H42" s="91">
        <v>70</v>
      </c>
      <c r="I42" s="91">
        <v>0</v>
      </c>
      <c r="J42" s="91">
        <v>114.9012</v>
      </c>
      <c r="K42" s="91">
        <v>87</v>
      </c>
      <c r="L42" s="91">
        <v>500</v>
      </c>
      <c r="M42" s="91">
        <v>214</v>
      </c>
      <c r="N42" s="91">
        <v>1000</v>
      </c>
    </row>
    <row r="43" spans="1:14" x14ac:dyDescent="0.45">
      <c r="A43" s="90" t="s">
        <v>38</v>
      </c>
      <c r="B43" s="90" t="s">
        <v>45</v>
      </c>
      <c r="C43" s="91">
        <v>95</v>
      </c>
      <c r="D43" s="91">
        <v>23.584905660377359</v>
      </c>
      <c r="E43" s="91">
        <v>85.928444615394326</v>
      </c>
      <c r="F43" s="91">
        <v>128.86872763426226</v>
      </c>
      <c r="G43" s="91">
        <v>17</v>
      </c>
      <c r="H43" s="91">
        <v>28</v>
      </c>
      <c r="I43" s="91">
        <v>41.5</v>
      </c>
      <c r="J43" s="91">
        <v>61.5</v>
      </c>
      <c r="K43" s="91">
        <v>96</v>
      </c>
      <c r="L43" s="91">
        <v>110</v>
      </c>
      <c r="M43" s="91">
        <v>195</v>
      </c>
      <c r="N43" s="91">
        <v>500</v>
      </c>
    </row>
    <row r="44" spans="1:14" x14ac:dyDescent="0.45">
      <c r="A44" s="90" t="s">
        <v>64</v>
      </c>
      <c r="B44" s="90" t="s">
        <v>64</v>
      </c>
      <c r="C44" s="91">
        <v>12</v>
      </c>
      <c r="D44" s="91">
        <v>33.333333333333329</v>
      </c>
      <c r="E44" s="91">
        <v>58.961105399200015</v>
      </c>
      <c r="F44" s="91">
        <v>64.886938732533338</v>
      </c>
      <c r="G44" s="91">
        <v>0</v>
      </c>
      <c r="H44" s="91">
        <v>21</v>
      </c>
      <c r="I44" s="91">
        <v>24.514098382149999</v>
      </c>
      <c r="J44" s="91">
        <v>24.514098382149999</v>
      </c>
      <c r="K44" s="91">
        <v>32.955309999999997</v>
      </c>
      <c r="L44" s="91">
        <v>32.955309999999997</v>
      </c>
      <c r="M44" s="91">
        <v>500</v>
      </c>
      <c r="N44" s="91">
        <v>500</v>
      </c>
    </row>
    <row r="45" spans="1:14" x14ac:dyDescent="0.45">
      <c r="A45" s="90" t="s">
        <v>64</v>
      </c>
      <c r="B45" s="90" t="s">
        <v>96</v>
      </c>
      <c r="C45" s="91">
        <v>631</v>
      </c>
      <c r="D45" s="91">
        <v>68.779714738510307</v>
      </c>
      <c r="E45" s="91">
        <v>79.029171914255627</v>
      </c>
      <c r="F45" s="91">
        <v>100.14288136908905</v>
      </c>
      <c r="G45" s="91">
        <v>0</v>
      </c>
      <c r="H45" s="91">
        <v>10</v>
      </c>
      <c r="I45" s="91">
        <v>0</v>
      </c>
      <c r="J45" s="91">
        <v>36.5</v>
      </c>
      <c r="K45" s="91">
        <v>24</v>
      </c>
      <c r="L45" s="91">
        <v>50</v>
      </c>
      <c r="M45" s="91">
        <v>230</v>
      </c>
      <c r="N45" s="91">
        <v>237</v>
      </c>
    </row>
    <row r="46" spans="1:14" x14ac:dyDescent="0.45">
      <c r="A46" s="90" t="s">
        <v>64</v>
      </c>
      <c r="B46" s="90" t="s">
        <v>97</v>
      </c>
      <c r="C46" s="91">
        <v>265</v>
      </c>
      <c r="D46" s="91">
        <v>76.226415094339629</v>
      </c>
      <c r="E46" s="91">
        <v>53.789249261950943</v>
      </c>
      <c r="F46" s="91">
        <v>75.529651775158115</v>
      </c>
      <c r="G46" s="91">
        <v>0</v>
      </c>
      <c r="H46" s="91">
        <v>13.333333333300001</v>
      </c>
      <c r="I46" s="91">
        <v>0</v>
      </c>
      <c r="J46" s="91">
        <v>20</v>
      </c>
      <c r="K46" s="91">
        <v>0</v>
      </c>
      <c r="L46" s="91">
        <v>50</v>
      </c>
      <c r="M46" s="91">
        <v>110</v>
      </c>
      <c r="N46" s="91">
        <v>110</v>
      </c>
    </row>
    <row r="47" spans="1:14" x14ac:dyDescent="0.45">
      <c r="A47" s="90" t="s">
        <v>64</v>
      </c>
      <c r="B47" s="90" t="s">
        <v>481</v>
      </c>
      <c r="C47" s="91">
        <v>365</v>
      </c>
      <c r="D47" s="91">
        <v>63.013698630136986</v>
      </c>
      <c r="E47" s="91">
        <v>222.99750684931507</v>
      </c>
      <c r="F47" s="91">
        <v>240.9937808219178</v>
      </c>
      <c r="G47" s="91">
        <v>0</v>
      </c>
      <c r="H47" s="91">
        <v>15</v>
      </c>
      <c r="I47" s="91">
        <v>0</v>
      </c>
      <c r="J47" s="91">
        <v>44</v>
      </c>
      <c r="K47" s="91">
        <v>41.5</v>
      </c>
      <c r="L47" s="91">
        <v>50</v>
      </c>
      <c r="M47" s="91">
        <v>826</v>
      </c>
      <c r="N47" s="91">
        <v>826</v>
      </c>
    </row>
    <row r="48" spans="1:14" x14ac:dyDescent="0.45">
      <c r="A48" s="90" t="s">
        <v>64</v>
      </c>
      <c r="B48" s="90" t="s">
        <v>482</v>
      </c>
      <c r="C48" s="91">
        <v>9</v>
      </c>
      <c r="D48" s="91">
        <v>88.888888888888886</v>
      </c>
      <c r="E48" s="91">
        <v>2.3888888888888888</v>
      </c>
      <c r="F48" s="91">
        <v>34.166666666666664</v>
      </c>
      <c r="G48" s="91">
        <v>0</v>
      </c>
      <c r="H48" s="91">
        <v>15</v>
      </c>
      <c r="I48" s="91">
        <v>0</v>
      </c>
      <c r="J48" s="91">
        <v>50</v>
      </c>
      <c r="K48" s="91">
        <v>0</v>
      </c>
      <c r="L48" s="91">
        <v>50</v>
      </c>
      <c r="M48" s="91">
        <v>21.5</v>
      </c>
      <c r="N48" s="91">
        <v>50</v>
      </c>
    </row>
    <row r="49" spans="1:14" x14ac:dyDescent="0.45">
      <c r="A49" s="90" t="s">
        <v>64</v>
      </c>
      <c r="B49" s="90" t="s">
        <v>483</v>
      </c>
      <c r="C49" s="91">
        <v>9</v>
      </c>
      <c r="D49" s="91">
        <v>0</v>
      </c>
      <c r="E49" s="91">
        <v>28.651018083344443</v>
      </c>
      <c r="F49" s="91">
        <v>28.651018083344443</v>
      </c>
      <c r="G49" s="91">
        <v>15.834100000000001</v>
      </c>
      <c r="H49" s="91">
        <v>15.834100000000001</v>
      </c>
      <c r="I49" s="91">
        <v>21.5673111535</v>
      </c>
      <c r="J49" s="91">
        <v>21.5673111535</v>
      </c>
      <c r="K49" s="91">
        <v>38.155679591499997</v>
      </c>
      <c r="L49" s="91">
        <v>38.155679591499997</v>
      </c>
      <c r="M49" s="91">
        <v>60.4</v>
      </c>
      <c r="N49" s="91">
        <v>60.4</v>
      </c>
    </row>
    <row r="50" spans="1:14" x14ac:dyDescent="0.45">
      <c r="A50" s="90" t="s">
        <v>64</v>
      </c>
      <c r="B50" s="90" t="s">
        <v>98</v>
      </c>
      <c r="C50" s="91">
        <v>646</v>
      </c>
      <c r="D50" s="91">
        <v>78.173374613003105</v>
      </c>
      <c r="E50" s="91">
        <v>77.127880333226784</v>
      </c>
      <c r="F50" s="91">
        <v>150.43234369700389</v>
      </c>
      <c r="G50" s="91">
        <v>0</v>
      </c>
      <c r="H50" s="91">
        <v>20</v>
      </c>
      <c r="I50" s="91">
        <v>0</v>
      </c>
      <c r="J50" s="91">
        <v>50</v>
      </c>
      <c r="K50" s="91">
        <v>0</v>
      </c>
      <c r="L50" s="91">
        <v>61</v>
      </c>
      <c r="M50" s="91">
        <v>199</v>
      </c>
      <c r="N50" s="91">
        <v>500</v>
      </c>
    </row>
    <row r="51" spans="1:14" x14ac:dyDescent="0.45">
      <c r="A51" s="90" t="s">
        <v>64</v>
      </c>
      <c r="B51" s="90" t="s">
        <v>484</v>
      </c>
      <c r="C51" s="91">
        <v>114</v>
      </c>
      <c r="D51" s="91">
        <v>96.491228070175438</v>
      </c>
      <c r="E51" s="91">
        <v>2.6026315789473684</v>
      </c>
      <c r="F51" s="91">
        <v>15.29561403508772</v>
      </c>
      <c r="G51" s="91">
        <v>0</v>
      </c>
      <c r="H51" s="91">
        <v>10</v>
      </c>
      <c r="I51" s="91">
        <v>0</v>
      </c>
      <c r="J51" s="91">
        <v>10</v>
      </c>
      <c r="K51" s="91">
        <v>0</v>
      </c>
      <c r="L51" s="91">
        <v>10</v>
      </c>
      <c r="M51" s="91">
        <v>0</v>
      </c>
      <c r="N51" s="91">
        <v>50</v>
      </c>
    </row>
    <row r="52" spans="1:14" x14ac:dyDescent="0.45">
      <c r="A52" s="90" t="s">
        <v>64</v>
      </c>
      <c r="B52" s="90" t="s">
        <v>99</v>
      </c>
      <c r="C52" s="91">
        <v>34</v>
      </c>
      <c r="D52" s="91">
        <v>23.52941176470588</v>
      </c>
      <c r="E52" s="91">
        <v>21.187335642505882</v>
      </c>
      <c r="F52" s="91">
        <v>39.422433671917645</v>
      </c>
      <c r="G52" s="91">
        <v>8.5436699999999988</v>
      </c>
      <c r="H52" s="91">
        <v>16.292100000000001</v>
      </c>
      <c r="I52" s="91">
        <v>19.344915554149999</v>
      </c>
      <c r="J52" s="91">
        <v>20.376491355950002</v>
      </c>
      <c r="K52" s="91">
        <v>30.080300000000001</v>
      </c>
      <c r="L52" s="91">
        <v>30.570031986</v>
      </c>
      <c r="M52" s="91">
        <v>63.9</v>
      </c>
      <c r="N52" s="91">
        <v>73</v>
      </c>
    </row>
    <row r="53" spans="1:14" x14ac:dyDescent="0.45">
      <c r="A53" s="90" t="s">
        <v>64</v>
      </c>
      <c r="B53" s="90" t="s">
        <v>485</v>
      </c>
      <c r="C53" s="91">
        <v>218</v>
      </c>
      <c r="D53" s="91">
        <v>55.045871559633028</v>
      </c>
      <c r="E53" s="91">
        <v>172.59777759254865</v>
      </c>
      <c r="F53" s="91">
        <v>235.27958187236425</v>
      </c>
      <c r="G53" s="91">
        <v>0</v>
      </c>
      <c r="H53" s="91">
        <v>32.3511141643</v>
      </c>
      <c r="I53" s="91">
        <v>0</v>
      </c>
      <c r="J53" s="91">
        <v>89.5</v>
      </c>
      <c r="K53" s="91">
        <v>40.325066560700002</v>
      </c>
      <c r="L53" s="91">
        <v>192</v>
      </c>
      <c r="M53" s="91">
        <v>145</v>
      </c>
      <c r="N53" s="91">
        <v>192</v>
      </c>
    </row>
    <row r="54" spans="1:14" x14ac:dyDescent="0.45">
      <c r="A54" s="90" t="s">
        <v>64</v>
      </c>
      <c r="B54" s="90" t="s">
        <v>486</v>
      </c>
      <c r="C54" s="91">
        <v>9</v>
      </c>
      <c r="D54" s="91">
        <v>22.222222222222221</v>
      </c>
      <c r="E54" s="91">
        <v>28.267447136866664</v>
      </c>
      <c r="F54" s="91">
        <v>51.081891581311112</v>
      </c>
      <c r="G54" s="91">
        <v>20.653533991200003</v>
      </c>
      <c r="H54" s="91">
        <v>23.508268816400001</v>
      </c>
      <c r="I54" s="91">
        <v>27.273197424199999</v>
      </c>
      <c r="J54" s="91">
        <v>30.855559999999997</v>
      </c>
      <c r="K54" s="91">
        <v>37.268599999999999</v>
      </c>
      <c r="L54" s="91">
        <v>37.747864</v>
      </c>
      <c r="M54" s="91">
        <v>77.100000000000009</v>
      </c>
      <c r="N54" s="91">
        <v>192</v>
      </c>
    </row>
    <row r="55" spans="1:14" x14ac:dyDescent="0.45">
      <c r="A55" s="90" t="s">
        <v>64</v>
      </c>
      <c r="B55" s="90" t="s">
        <v>487</v>
      </c>
      <c r="C55" s="91">
        <v>9</v>
      </c>
      <c r="D55" s="91">
        <v>33.333333333333329</v>
      </c>
      <c r="E55" s="91">
        <v>166.95329354665557</v>
      </c>
      <c r="F55" s="91">
        <v>371.6199602133222</v>
      </c>
      <c r="G55" s="91">
        <v>0</v>
      </c>
      <c r="H55" s="91">
        <v>34.977000000000004</v>
      </c>
      <c r="I55" s="91">
        <v>31.549470208300001</v>
      </c>
      <c r="J55" s="91">
        <v>69.407502989500003</v>
      </c>
      <c r="K55" s="91">
        <v>36.2456687221</v>
      </c>
      <c r="L55" s="91">
        <v>500</v>
      </c>
      <c r="M55" s="91">
        <v>1300</v>
      </c>
      <c r="N55" s="91">
        <v>1300</v>
      </c>
    </row>
    <row r="56" spans="1:14" x14ac:dyDescent="0.45">
      <c r="A56" s="90" t="s">
        <v>64</v>
      </c>
      <c r="B56" s="90" t="s">
        <v>100</v>
      </c>
      <c r="C56" s="91">
        <v>1</v>
      </c>
      <c r="D56" s="91">
        <v>0</v>
      </c>
      <c r="E56" s="91">
        <v>7350</v>
      </c>
      <c r="F56" s="91">
        <v>7350</v>
      </c>
      <c r="G56" s="91">
        <v>7350</v>
      </c>
      <c r="H56" s="91">
        <v>7350</v>
      </c>
      <c r="I56" s="91">
        <v>7350</v>
      </c>
      <c r="J56" s="91">
        <v>7350</v>
      </c>
      <c r="K56" s="91">
        <v>7350</v>
      </c>
      <c r="L56" s="91">
        <v>7350</v>
      </c>
      <c r="M56" s="91">
        <v>7350</v>
      </c>
      <c r="N56" s="91">
        <v>7350</v>
      </c>
    </row>
    <row r="57" spans="1:14" x14ac:dyDescent="0.45">
      <c r="A57" s="90" t="s">
        <v>65</v>
      </c>
      <c r="B57" s="90" t="s">
        <v>65</v>
      </c>
      <c r="C57" s="91">
        <v>9</v>
      </c>
      <c r="D57" s="91">
        <v>66.666666666666657</v>
      </c>
      <c r="E57" s="91">
        <v>130.27777777777777</v>
      </c>
      <c r="F57" s="91">
        <v>273.83333333333331</v>
      </c>
      <c r="G57" s="91">
        <v>0</v>
      </c>
      <c r="H57" s="91">
        <v>36</v>
      </c>
      <c r="I57" s="91">
        <v>0</v>
      </c>
      <c r="J57" s="91">
        <v>321</v>
      </c>
      <c r="K57" s="91">
        <v>321</v>
      </c>
      <c r="L57" s="91">
        <v>426.5</v>
      </c>
      <c r="M57" s="91">
        <v>426.5</v>
      </c>
      <c r="N57" s="91">
        <v>500</v>
      </c>
    </row>
    <row r="58" spans="1:14" x14ac:dyDescent="0.45">
      <c r="A58" s="90" t="s">
        <v>65</v>
      </c>
      <c r="B58" s="90" t="s">
        <v>101</v>
      </c>
      <c r="C58" s="91">
        <v>880</v>
      </c>
      <c r="D58" s="91">
        <v>61.283422459893046</v>
      </c>
      <c r="E58" s="91">
        <v>58.604685068432509</v>
      </c>
      <c r="F58" s="91">
        <v>86.112190094457446</v>
      </c>
      <c r="G58" s="91">
        <v>0</v>
      </c>
      <c r="H58" s="91">
        <v>20</v>
      </c>
      <c r="I58" s="91">
        <v>0</v>
      </c>
      <c r="J58" s="91">
        <v>33.063209999999998</v>
      </c>
      <c r="K58" s="91">
        <v>40</v>
      </c>
      <c r="L58" s="91">
        <v>60</v>
      </c>
      <c r="M58" s="91">
        <v>186</v>
      </c>
      <c r="N58" s="91">
        <v>294</v>
      </c>
    </row>
    <row r="59" spans="1:14" x14ac:dyDescent="0.45">
      <c r="A59" s="90" t="s">
        <v>65</v>
      </c>
      <c r="B59" s="90" t="s">
        <v>488</v>
      </c>
      <c r="C59" s="91">
        <v>34</v>
      </c>
      <c r="D59" s="91">
        <v>58.82352941176471</v>
      </c>
      <c r="E59" s="91">
        <v>30.170102642085293</v>
      </c>
      <c r="F59" s="91">
        <v>50.905396759732348</v>
      </c>
      <c r="G59" s="91">
        <v>0</v>
      </c>
      <c r="H59" s="91">
        <v>15</v>
      </c>
      <c r="I59" s="91">
        <v>0</v>
      </c>
      <c r="J59" s="91">
        <v>50</v>
      </c>
      <c r="K59" s="91">
        <v>55</v>
      </c>
      <c r="L59" s="91">
        <v>55</v>
      </c>
      <c r="M59" s="91">
        <v>145</v>
      </c>
      <c r="N59" s="91">
        <v>145</v>
      </c>
    </row>
    <row r="60" spans="1:14" x14ac:dyDescent="0.45">
      <c r="A60" s="90" t="s">
        <v>65</v>
      </c>
      <c r="B60" s="90" t="s">
        <v>102</v>
      </c>
      <c r="C60" s="91">
        <v>19</v>
      </c>
      <c r="D60" s="91">
        <v>5.2631578947368416</v>
      </c>
      <c r="E60" s="91">
        <v>96.184210526315795</v>
      </c>
      <c r="F60" s="91">
        <v>98.973684210526315</v>
      </c>
      <c r="G60" s="91">
        <v>40.5</v>
      </c>
      <c r="H60" s="91">
        <v>44</v>
      </c>
      <c r="I60" s="91">
        <v>70</v>
      </c>
      <c r="J60" s="91">
        <v>70</v>
      </c>
      <c r="K60" s="91">
        <v>143</v>
      </c>
      <c r="L60" s="91">
        <v>143</v>
      </c>
      <c r="M60" s="91">
        <v>265</v>
      </c>
      <c r="N60" s="91">
        <v>265</v>
      </c>
    </row>
    <row r="61" spans="1:14" x14ac:dyDescent="0.45">
      <c r="A61" s="90" t="s">
        <v>65</v>
      </c>
      <c r="B61" s="90" t="s">
        <v>489</v>
      </c>
      <c r="C61" s="91">
        <v>141</v>
      </c>
      <c r="D61" s="91">
        <v>72.340425531914903</v>
      </c>
      <c r="E61" s="91">
        <v>50.175106382978726</v>
      </c>
      <c r="F61" s="91">
        <v>113.88468085106382</v>
      </c>
      <c r="G61" s="91">
        <v>0</v>
      </c>
      <c r="H61" s="91">
        <v>21</v>
      </c>
      <c r="I61" s="91">
        <v>0</v>
      </c>
      <c r="J61" s="91">
        <v>50</v>
      </c>
      <c r="K61" s="91">
        <v>0.37</v>
      </c>
      <c r="L61" s="91">
        <v>65</v>
      </c>
      <c r="M61" s="91">
        <v>390</v>
      </c>
      <c r="N61" s="91">
        <v>500</v>
      </c>
    </row>
    <row r="62" spans="1:14" x14ac:dyDescent="0.45">
      <c r="A62" s="90" t="s">
        <v>65</v>
      </c>
      <c r="B62" s="90" t="s">
        <v>490</v>
      </c>
      <c r="C62" s="91">
        <v>563</v>
      </c>
      <c r="D62" s="91">
        <v>29.572649572649574</v>
      </c>
      <c r="E62" s="91">
        <v>264.5427008547008</v>
      </c>
      <c r="F62" s="91">
        <v>296.75598085470079</v>
      </c>
      <c r="G62" s="91">
        <v>0</v>
      </c>
      <c r="H62" s="91">
        <v>70</v>
      </c>
      <c r="I62" s="91">
        <v>100</v>
      </c>
      <c r="J62" s="91">
        <v>122</v>
      </c>
      <c r="K62" s="91">
        <v>180</v>
      </c>
      <c r="L62" s="91">
        <v>204</v>
      </c>
      <c r="M62" s="91">
        <v>770</v>
      </c>
      <c r="N62" s="91">
        <v>770</v>
      </c>
    </row>
    <row r="63" spans="1:14" x14ac:dyDescent="0.45">
      <c r="A63" s="90" t="s">
        <v>65</v>
      </c>
      <c r="B63" s="90" t="s">
        <v>491</v>
      </c>
      <c r="C63" s="91">
        <v>9</v>
      </c>
      <c r="D63" s="91">
        <v>22.222222222222221</v>
      </c>
      <c r="E63" s="91">
        <v>50.666666666666664</v>
      </c>
      <c r="F63" s="91">
        <v>54</v>
      </c>
      <c r="G63" s="91">
        <v>18</v>
      </c>
      <c r="H63" s="91">
        <v>18</v>
      </c>
      <c r="I63" s="91">
        <v>56</v>
      </c>
      <c r="J63" s="91">
        <v>56</v>
      </c>
      <c r="K63" s="91">
        <v>65</v>
      </c>
      <c r="L63" s="91">
        <v>65</v>
      </c>
      <c r="M63" s="91">
        <v>121</v>
      </c>
      <c r="N63" s="91">
        <v>121</v>
      </c>
    </row>
    <row r="64" spans="1:14" x14ac:dyDescent="0.45">
      <c r="A64" s="90" t="s">
        <v>53</v>
      </c>
      <c r="B64" s="90" t="s">
        <v>53</v>
      </c>
      <c r="C64" s="91">
        <v>12</v>
      </c>
      <c r="D64" s="91">
        <v>0</v>
      </c>
      <c r="E64" s="91">
        <v>162.16666666666666</v>
      </c>
      <c r="F64" s="91">
        <v>162.16666666666666</v>
      </c>
      <c r="G64" s="91">
        <v>45</v>
      </c>
      <c r="H64" s="91">
        <v>45</v>
      </c>
      <c r="I64" s="91">
        <v>66.5</v>
      </c>
      <c r="J64" s="91">
        <v>66.5</v>
      </c>
      <c r="K64" s="91">
        <v>108</v>
      </c>
      <c r="L64" s="91">
        <v>108</v>
      </c>
      <c r="M64" s="91">
        <v>781</v>
      </c>
      <c r="N64" s="91">
        <v>781</v>
      </c>
    </row>
    <row r="65" spans="1:14" x14ac:dyDescent="0.45">
      <c r="A65" s="90" t="s">
        <v>53</v>
      </c>
      <c r="B65" s="90" t="s">
        <v>54</v>
      </c>
      <c r="C65" s="91">
        <v>528</v>
      </c>
      <c r="D65" s="91">
        <v>71.780303030303031</v>
      </c>
      <c r="E65" s="91">
        <v>15.450375151079735</v>
      </c>
      <c r="F65" s="91">
        <v>23.515926287443374</v>
      </c>
      <c r="G65" s="91">
        <v>0</v>
      </c>
      <c r="H65" s="91">
        <v>4.4105000000000008</v>
      </c>
      <c r="I65" s="91">
        <v>0</v>
      </c>
      <c r="J65" s="91">
        <v>10</v>
      </c>
      <c r="K65" s="91">
        <v>4.2</v>
      </c>
      <c r="L65" s="91">
        <v>25</v>
      </c>
      <c r="M65" s="91">
        <v>83</v>
      </c>
      <c r="N65" s="91">
        <v>83</v>
      </c>
    </row>
    <row r="66" spans="1:14" x14ac:dyDescent="0.45">
      <c r="A66" s="90" t="s">
        <v>53</v>
      </c>
      <c r="B66" s="90" t="s">
        <v>55</v>
      </c>
      <c r="C66" s="91">
        <v>4</v>
      </c>
      <c r="D66" s="91">
        <v>50</v>
      </c>
      <c r="E66" s="91">
        <v>82.75</v>
      </c>
      <c r="F66" s="91">
        <v>89.25</v>
      </c>
      <c r="G66" s="91">
        <v>0</v>
      </c>
      <c r="H66" s="91">
        <v>13</v>
      </c>
      <c r="I66" s="91">
        <v>78</v>
      </c>
      <c r="J66" s="91">
        <v>88</v>
      </c>
      <c r="K66" s="91">
        <v>165.5</v>
      </c>
      <c r="L66" s="91">
        <v>165.5</v>
      </c>
      <c r="M66" s="91">
        <v>175</v>
      </c>
      <c r="N66" s="91">
        <v>175</v>
      </c>
    </row>
    <row r="67" spans="1:14" x14ac:dyDescent="0.45">
      <c r="A67" s="90" t="s">
        <v>53</v>
      </c>
      <c r="B67" s="90" t="s">
        <v>56</v>
      </c>
      <c r="C67" s="91">
        <v>28</v>
      </c>
      <c r="D67" s="91">
        <v>78.571428571428569</v>
      </c>
      <c r="E67" s="91">
        <v>13.086147448403571</v>
      </c>
      <c r="F67" s="91">
        <v>77.193290305546427</v>
      </c>
      <c r="G67" s="91">
        <v>0</v>
      </c>
      <c r="H67" s="91">
        <v>50</v>
      </c>
      <c r="I67" s="91">
        <v>0</v>
      </c>
      <c r="J67" s="91">
        <v>100</v>
      </c>
      <c r="K67" s="91">
        <v>0</v>
      </c>
      <c r="L67" s="91">
        <v>100</v>
      </c>
      <c r="M67" s="91">
        <v>100</v>
      </c>
      <c r="N67" s="91">
        <v>100</v>
      </c>
    </row>
    <row r="68" spans="1:14" x14ac:dyDescent="0.45">
      <c r="A68" s="90" t="s">
        <v>53</v>
      </c>
      <c r="B68" s="90" t="s">
        <v>57</v>
      </c>
      <c r="C68" s="91">
        <v>4</v>
      </c>
      <c r="D68" s="91">
        <v>75</v>
      </c>
      <c r="E68" s="91">
        <v>6.125</v>
      </c>
      <c r="F68" s="91">
        <v>57.625</v>
      </c>
      <c r="G68" s="91">
        <v>0</v>
      </c>
      <c r="H68" s="91">
        <v>15.25</v>
      </c>
      <c r="I68" s="91">
        <v>0</v>
      </c>
      <c r="J68" s="91">
        <v>62.25</v>
      </c>
      <c r="K68" s="91">
        <v>12.25</v>
      </c>
      <c r="L68" s="91">
        <v>100</v>
      </c>
      <c r="M68" s="91">
        <v>24.5</v>
      </c>
      <c r="N68" s="91">
        <v>100</v>
      </c>
    </row>
    <row r="69" spans="1:14" x14ac:dyDescent="0.45">
      <c r="A69" s="90" t="s">
        <v>53</v>
      </c>
      <c r="B69" s="90" t="s">
        <v>58</v>
      </c>
      <c r="C69" s="91">
        <v>36</v>
      </c>
      <c r="D69" s="91">
        <v>63.888888888888886</v>
      </c>
      <c r="E69" s="91">
        <v>8.7413597871944457</v>
      </c>
      <c r="F69" s="91">
        <v>33.743304203861122</v>
      </c>
      <c r="G69" s="91">
        <v>0</v>
      </c>
      <c r="H69" s="91">
        <v>13.33</v>
      </c>
      <c r="I69" s="91">
        <v>0</v>
      </c>
      <c r="J69" s="91">
        <v>25</v>
      </c>
      <c r="K69" s="91">
        <v>5.4521185188499999</v>
      </c>
      <c r="L69" s="91">
        <v>50</v>
      </c>
      <c r="M69" s="91">
        <v>56.863734999999998</v>
      </c>
      <c r="N69" s="91">
        <v>100</v>
      </c>
    </row>
    <row r="70" spans="1:14" x14ac:dyDescent="0.45">
      <c r="A70" s="90" t="s">
        <v>53</v>
      </c>
      <c r="B70" s="90" t="s">
        <v>59</v>
      </c>
      <c r="C70" s="91">
        <v>39</v>
      </c>
      <c r="D70" s="91">
        <v>63.934426229508205</v>
      </c>
      <c r="E70" s="91">
        <v>8.410093752478689</v>
      </c>
      <c r="F70" s="91">
        <v>17.531479539363936</v>
      </c>
      <c r="G70" s="91">
        <v>0</v>
      </c>
      <c r="H70" s="91">
        <v>9.8734812825000002</v>
      </c>
      <c r="I70" s="91">
        <v>0</v>
      </c>
      <c r="J70" s="91">
        <v>17.163800000000002</v>
      </c>
      <c r="K70" s="91">
        <v>6.3684000000000003</v>
      </c>
      <c r="L70" s="91">
        <v>17.163800000000002</v>
      </c>
      <c r="M70" s="91">
        <v>51</v>
      </c>
      <c r="N70" s="91">
        <v>51</v>
      </c>
    </row>
    <row r="71" spans="1:14" x14ac:dyDescent="0.45">
      <c r="A71" s="90" t="s">
        <v>53</v>
      </c>
      <c r="B71" s="90" t="s">
        <v>60</v>
      </c>
      <c r="C71" s="91">
        <v>25</v>
      </c>
      <c r="D71" s="91">
        <v>68</v>
      </c>
      <c r="E71" s="91">
        <v>95.08</v>
      </c>
      <c r="F71" s="91">
        <v>127.24</v>
      </c>
      <c r="G71" s="91">
        <v>0</v>
      </c>
      <c r="H71" s="91">
        <v>36</v>
      </c>
      <c r="I71" s="91">
        <v>0</v>
      </c>
      <c r="J71" s="91">
        <v>36</v>
      </c>
      <c r="K71" s="91">
        <v>88</v>
      </c>
      <c r="L71" s="91">
        <v>100</v>
      </c>
      <c r="M71" s="91">
        <v>614</v>
      </c>
      <c r="N71" s="91">
        <v>614</v>
      </c>
    </row>
    <row r="72" spans="1:14" x14ac:dyDescent="0.45">
      <c r="A72" s="90" t="s">
        <v>53</v>
      </c>
      <c r="B72" s="90" t="s">
        <v>61</v>
      </c>
      <c r="C72" s="91">
        <v>214</v>
      </c>
      <c r="D72" s="91">
        <v>41.121495327102799</v>
      </c>
      <c r="E72" s="91">
        <v>71.950951360300934</v>
      </c>
      <c r="F72" s="91">
        <v>85.464938897684107</v>
      </c>
      <c r="G72" s="91">
        <v>0</v>
      </c>
      <c r="H72" s="91">
        <v>15</v>
      </c>
      <c r="I72" s="91">
        <v>10.8724475822</v>
      </c>
      <c r="J72" s="91">
        <v>49.624235581899995</v>
      </c>
      <c r="K72" s="91">
        <v>57.701602999999999</v>
      </c>
      <c r="L72" s="91">
        <v>57.701602999999999</v>
      </c>
      <c r="M72" s="91">
        <v>240</v>
      </c>
      <c r="N72" s="91">
        <v>240</v>
      </c>
    </row>
    <row r="73" spans="1:14" x14ac:dyDescent="0.45">
      <c r="A73" s="90" t="s">
        <v>53</v>
      </c>
      <c r="B73" s="90" t="s">
        <v>62</v>
      </c>
      <c r="C73" s="91">
        <v>177</v>
      </c>
      <c r="D73" s="91">
        <v>15.254237288135593</v>
      </c>
      <c r="E73" s="91">
        <v>340.18016949152542</v>
      </c>
      <c r="F73" s="91">
        <v>385.37790960451974</v>
      </c>
      <c r="G73" s="91">
        <v>135.41</v>
      </c>
      <c r="H73" s="91">
        <v>193.29</v>
      </c>
      <c r="I73" s="91">
        <v>265</v>
      </c>
      <c r="J73" s="91">
        <v>300</v>
      </c>
      <c r="K73" s="91">
        <v>515</v>
      </c>
      <c r="L73" s="91">
        <v>515</v>
      </c>
      <c r="M73" s="91">
        <v>875</v>
      </c>
      <c r="N73" s="91">
        <v>940</v>
      </c>
    </row>
    <row r="74" spans="1:14" x14ac:dyDescent="0.45">
      <c r="A74" s="90" t="s">
        <v>76</v>
      </c>
      <c r="B74" s="90" t="s">
        <v>154</v>
      </c>
      <c r="C74" s="91">
        <v>153</v>
      </c>
      <c r="D74" s="91">
        <v>60.765550239234443</v>
      </c>
      <c r="E74" s="91">
        <v>19.070340885292346</v>
      </c>
      <c r="F74" s="91">
        <v>28.12835065881676</v>
      </c>
      <c r="G74" s="91">
        <v>0</v>
      </c>
      <c r="H74" s="91">
        <v>6.72</v>
      </c>
      <c r="I74" s="91">
        <v>0</v>
      </c>
      <c r="J74" s="91">
        <v>10</v>
      </c>
      <c r="K74" s="91">
        <v>9.7900000000000009</v>
      </c>
      <c r="L74" s="91">
        <v>20</v>
      </c>
      <c r="M74" s="91">
        <v>70</v>
      </c>
      <c r="N74" s="91">
        <v>70</v>
      </c>
    </row>
    <row r="75" spans="1:14" x14ac:dyDescent="0.45">
      <c r="A75" s="90" t="s">
        <v>66</v>
      </c>
      <c r="B75" s="90" t="s">
        <v>66</v>
      </c>
      <c r="C75" s="91">
        <v>15</v>
      </c>
      <c r="D75" s="91">
        <v>26.666666666666668</v>
      </c>
      <c r="E75" s="91">
        <v>619</v>
      </c>
      <c r="F75" s="91">
        <v>765.66666666666663</v>
      </c>
      <c r="G75" s="91">
        <v>0</v>
      </c>
      <c r="H75" s="91">
        <v>390</v>
      </c>
      <c r="I75" s="91">
        <v>560</v>
      </c>
      <c r="J75" s="91">
        <v>660</v>
      </c>
      <c r="K75" s="91">
        <v>1100</v>
      </c>
      <c r="L75" s="91">
        <v>1100</v>
      </c>
      <c r="M75" s="91">
        <v>1600</v>
      </c>
      <c r="N75" s="91">
        <v>1600</v>
      </c>
    </row>
    <row r="76" spans="1:14" x14ac:dyDescent="0.45">
      <c r="A76" s="90" t="s">
        <v>66</v>
      </c>
      <c r="B76" s="90" t="s">
        <v>103</v>
      </c>
      <c r="C76" s="91">
        <v>71</v>
      </c>
      <c r="D76" s="91">
        <v>85.91549295774648</v>
      </c>
      <c r="E76" s="91">
        <v>33.809859154929576</v>
      </c>
      <c r="F76" s="91">
        <v>211.13380281690141</v>
      </c>
      <c r="G76" s="91">
        <v>0</v>
      </c>
      <c r="H76" s="91">
        <v>30</v>
      </c>
      <c r="I76" s="91">
        <v>0</v>
      </c>
      <c r="J76" s="91">
        <v>34.5</v>
      </c>
      <c r="K76" s="91">
        <v>0</v>
      </c>
      <c r="L76" s="91">
        <v>108</v>
      </c>
      <c r="M76" s="91">
        <v>124</v>
      </c>
      <c r="N76" s="91">
        <v>1000</v>
      </c>
    </row>
    <row r="77" spans="1:14" x14ac:dyDescent="0.45">
      <c r="A77" s="90" t="s">
        <v>66</v>
      </c>
      <c r="B77" s="90" t="s">
        <v>492</v>
      </c>
      <c r="C77" s="91">
        <v>74</v>
      </c>
      <c r="D77" s="91">
        <v>95.945945945945937</v>
      </c>
      <c r="E77" s="91">
        <v>19.189189189189189</v>
      </c>
      <c r="F77" s="91">
        <v>259.06913513513518</v>
      </c>
      <c r="G77" s="91">
        <v>0</v>
      </c>
      <c r="H77" s="91">
        <v>250</v>
      </c>
      <c r="I77" s="91">
        <v>0</v>
      </c>
      <c r="J77" s="91">
        <v>250</v>
      </c>
      <c r="K77" s="91">
        <v>0</v>
      </c>
      <c r="L77" s="91">
        <v>250</v>
      </c>
      <c r="M77" s="91">
        <v>0</v>
      </c>
      <c r="N77" s="91">
        <v>930</v>
      </c>
    </row>
    <row r="78" spans="1:14" x14ac:dyDescent="0.45">
      <c r="A78" s="90" t="s">
        <v>66</v>
      </c>
      <c r="B78" s="90" t="s">
        <v>104</v>
      </c>
      <c r="C78" s="91">
        <v>355</v>
      </c>
      <c r="D78" s="91">
        <v>4.788732394366197</v>
      </c>
      <c r="E78" s="91">
        <v>2865.6343917660115</v>
      </c>
      <c r="F78" s="91">
        <v>2890.9808086674198</v>
      </c>
      <c r="G78" s="91">
        <v>945</v>
      </c>
      <c r="H78" s="91">
        <v>990</v>
      </c>
      <c r="I78" s="91">
        <v>2900</v>
      </c>
      <c r="J78" s="91">
        <v>2900</v>
      </c>
      <c r="K78" s="91">
        <v>4210</v>
      </c>
      <c r="L78" s="91">
        <v>4210</v>
      </c>
      <c r="M78" s="91">
        <v>6200</v>
      </c>
      <c r="N78" s="91">
        <v>6200</v>
      </c>
    </row>
    <row r="79" spans="1:14" x14ac:dyDescent="0.45">
      <c r="A79" s="90" t="s">
        <v>66</v>
      </c>
      <c r="B79" s="90" t="s">
        <v>105</v>
      </c>
      <c r="C79" s="91">
        <v>56</v>
      </c>
      <c r="D79" s="91">
        <v>83.928571428571431</v>
      </c>
      <c r="E79" s="91">
        <v>80.589285714285708</v>
      </c>
      <c r="F79" s="91">
        <v>133.81071428571428</v>
      </c>
      <c r="G79" s="91">
        <v>0</v>
      </c>
      <c r="H79" s="91">
        <v>2.0100000000000002</v>
      </c>
      <c r="I79" s="91">
        <v>0</v>
      </c>
      <c r="J79" s="91">
        <v>2.0100000000000002</v>
      </c>
      <c r="K79" s="91">
        <v>0</v>
      </c>
      <c r="L79" s="91">
        <v>200</v>
      </c>
      <c r="M79" s="91">
        <v>693</v>
      </c>
      <c r="N79" s="91">
        <v>890</v>
      </c>
    </row>
    <row r="80" spans="1:14" x14ac:dyDescent="0.45">
      <c r="A80" s="90" t="s">
        <v>66</v>
      </c>
      <c r="B80" s="90" t="s">
        <v>106</v>
      </c>
      <c r="C80" s="91">
        <v>27</v>
      </c>
      <c r="D80" s="91">
        <v>29.629629629629626</v>
      </c>
      <c r="E80" s="91">
        <v>404.2410157953185</v>
      </c>
      <c r="F80" s="91">
        <v>486.68546023976296</v>
      </c>
      <c r="G80" s="91">
        <v>0</v>
      </c>
      <c r="H80" s="91">
        <v>30</v>
      </c>
      <c r="I80" s="91">
        <v>475</v>
      </c>
      <c r="J80" s="91">
        <v>560</v>
      </c>
      <c r="K80" s="91">
        <v>785</v>
      </c>
      <c r="L80" s="91">
        <v>810</v>
      </c>
      <c r="M80" s="91">
        <v>1000</v>
      </c>
      <c r="N80" s="91">
        <v>1000</v>
      </c>
    </row>
    <row r="81" spans="1:14" x14ac:dyDescent="0.45">
      <c r="A81" s="90" t="s">
        <v>66</v>
      </c>
      <c r="B81" s="90" t="s">
        <v>107</v>
      </c>
      <c r="C81" s="91">
        <v>174</v>
      </c>
      <c r="D81" s="91">
        <v>50.574712643678168</v>
      </c>
      <c r="E81" s="91">
        <v>165.2747328178724</v>
      </c>
      <c r="F81" s="91">
        <v>206.42415810522874</v>
      </c>
      <c r="G81" s="91">
        <v>0</v>
      </c>
      <c r="H81" s="91">
        <v>62</v>
      </c>
      <c r="I81" s="91">
        <v>0</v>
      </c>
      <c r="J81" s="91">
        <v>100</v>
      </c>
      <c r="K81" s="91">
        <v>175</v>
      </c>
      <c r="L81" s="91">
        <v>190</v>
      </c>
      <c r="M81" s="91">
        <v>570</v>
      </c>
      <c r="N81" s="91">
        <v>570</v>
      </c>
    </row>
    <row r="82" spans="1:14" x14ac:dyDescent="0.45">
      <c r="A82" s="90" t="s">
        <v>67</v>
      </c>
      <c r="B82" s="90" t="s">
        <v>108</v>
      </c>
      <c r="C82" s="91">
        <v>97</v>
      </c>
      <c r="D82" s="91">
        <v>74.226804123711347</v>
      </c>
      <c r="E82" s="91">
        <v>162.03857867067009</v>
      </c>
      <c r="F82" s="91">
        <v>196.68373330984539</v>
      </c>
      <c r="G82" s="91">
        <v>0</v>
      </c>
      <c r="H82" s="91">
        <v>10</v>
      </c>
      <c r="I82" s="91">
        <v>0</v>
      </c>
      <c r="J82" s="91">
        <v>25</v>
      </c>
      <c r="K82" s="91">
        <v>6.6430000000000007</v>
      </c>
      <c r="L82" s="91">
        <v>57.9</v>
      </c>
      <c r="M82" s="91">
        <v>201</v>
      </c>
      <c r="N82" s="91">
        <v>201</v>
      </c>
    </row>
    <row r="83" spans="1:14" x14ac:dyDescent="0.45">
      <c r="A83" s="90" t="s">
        <v>67</v>
      </c>
      <c r="B83" s="90" t="s">
        <v>109</v>
      </c>
      <c r="C83" s="91">
        <v>18</v>
      </c>
      <c r="D83" s="91">
        <v>33.333333333333329</v>
      </c>
      <c r="E83" s="91">
        <v>1182.7366666666667</v>
      </c>
      <c r="F83" s="91">
        <v>1269.1644444444446</v>
      </c>
      <c r="G83" s="91">
        <v>0</v>
      </c>
      <c r="H83" s="91">
        <v>226.54</v>
      </c>
      <c r="I83" s="91">
        <v>690.03500000000008</v>
      </c>
      <c r="J83" s="91">
        <v>690.03500000000008</v>
      </c>
      <c r="K83" s="91">
        <v>1636.8400000000001</v>
      </c>
      <c r="L83" s="91">
        <v>1636.8400000000001</v>
      </c>
      <c r="M83" s="91">
        <v>7450</v>
      </c>
      <c r="N83" s="91">
        <v>7450</v>
      </c>
    </row>
    <row r="84" spans="1:14" x14ac:dyDescent="0.45">
      <c r="A84" s="90" t="s">
        <v>67</v>
      </c>
      <c r="B84" s="90" t="s">
        <v>110</v>
      </c>
      <c r="C84" s="91">
        <v>1030</v>
      </c>
      <c r="D84" s="91">
        <v>88.737864077669897</v>
      </c>
      <c r="E84" s="91">
        <v>60.976961137758842</v>
      </c>
      <c r="F84" s="91">
        <v>150.42537214099499</v>
      </c>
      <c r="G84" s="91">
        <v>0</v>
      </c>
      <c r="H84" s="91">
        <v>60</v>
      </c>
      <c r="I84" s="91">
        <v>0</v>
      </c>
      <c r="J84" s="91">
        <v>60</v>
      </c>
      <c r="K84" s="91">
        <v>0</v>
      </c>
      <c r="L84" s="91">
        <v>60</v>
      </c>
      <c r="M84" s="91">
        <v>92</v>
      </c>
      <c r="N84" s="91">
        <v>300</v>
      </c>
    </row>
    <row r="85" spans="1:14" x14ac:dyDescent="0.45">
      <c r="A85" s="90" t="s">
        <v>67</v>
      </c>
      <c r="B85" s="90" t="s">
        <v>493</v>
      </c>
      <c r="C85" s="91">
        <v>1</v>
      </c>
      <c r="D85" s="91">
        <v>0</v>
      </c>
      <c r="E85" s="91">
        <v>60</v>
      </c>
      <c r="F85" s="91">
        <v>60</v>
      </c>
      <c r="G85" s="91">
        <v>60</v>
      </c>
      <c r="H85" s="91">
        <v>60</v>
      </c>
      <c r="I85" s="91">
        <v>60</v>
      </c>
      <c r="J85" s="91">
        <v>60</v>
      </c>
      <c r="K85" s="91">
        <v>60</v>
      </c>
      <c r="L85" s="91">
        <v>60</v>
      </c>
      <c r="M85" s="91">
        <v>60</v>
      </c>
      <c r="N85" s="91">
        <v>60</v>
      </c>
    </row>
    <row r="86" spans="1:14" x14ac:dyDescent="0.45">
      <c r="A86" s="90" t="s">
        <v>67</v>
      </c>
      <c r="B86" s="90" t="s">
        <v>111</v>
      </c>
      <c r="C86" s="91">
        <v>197</v>
      </c>
      <c r="D86" s="91">
        <v>73.604060913705581</v>
      </c>
      <c r="E86" s="91">
        <v>176.95927287843247</v>
      </c>
      <c r="F86" s="91">
        <v>454.383638360666</v>
      </c>
      <c r="G86" s="91">
        <v>0</v>
      </c>
      <c r="H86" s="91">
        <v>33</v>
      </c>
      <c r="I86" s="91">
        <v>0</v>
      </c>
      <c r="J86" s="91">
        <v>200</v>
      </c>
      <c r="K86" s="91">
        <v>8</v>
      </c>
      <c r="L86" s="91">
        <v>500</v>
      </c>
      <c r="M86" s="91">
        <v>520</v>
      </c>
      <c r="N86" s="91">
        <v>1200</v>
      </c>
    </row>
    <row r="87" spans="1:14" x14ac:dyDescent="0.45">
      <c r="A87" s="90" t="s">
        <v>68</v>
      </c>
      <c r="B87" s="90" t="s">
        <v>68</v>
      </c>
      <c r="C87" s="91">
        <v>8</v>
      </c>
      <c r="D87" s="91">
        <v>25</v>
      </c>
      <c r="E87" s="91">
        <v>448.72494729301252</v>
      </c>
      <c r="F87" s="91">
        <v>458.09994729301252</v>
      </c>
      <c r="G87" s="91">
        <v>9.8997891720499993</v>
      </c>
      <c r="H87" s="91">
        <v>37.5</v>
      </c>
      <c r="I87" s="91">
        <v>80</v>
      </c>
      <c r="J87" s="91">
        <v>80</v>
      </c>
      <c r="K87" s="91">
        <v>880</v>
      </c>
      <c r="L87" s="91">
        <v>880</v>
      </c>
      <c r="M87" s="91">
        <v>1650</v>
      </c>
      <c r="N87" s="91">
        <v>1650</v>
      </c>
    </row>
    <row r="88" spans="1:14" x14ac:dyDescent="0.45">
      <c r="A88" s="90" t="s">
        <v>68</v>
      </c>
      <c r="B88" s="90" t="s">
        <v>112</v>
      </c>
      <c r="C88" s="91">
        <v>910</v>
      </c>
      <c r="D88" s="91">
        <v>52.857142857142861</v>
      </c>
      <c r="E88" s="91">
        <v>17.547056132447032</v>
      </c>
      <c r="F88" s="91">
        <v>44.932495692886597</v>
      </c>
      <c r="G88" s="91">
        <v>0</v>
      </c>
      <c r="H88" s="91">
        <v>15</v>
      </c>
      <c r="I88" s="91">
        <v>0</v>
      </c>
      <c r="J88" s="91">
        <v>20</v>
      </c>
      <c r="K88" s="91">
        <v>20</v>
      </c>
      <c r="L88" s="91">
        <v>50</v>
      </c>
      <c r="M88" s="91">
        <v>70.05</v>
      </c>
      <c r="N88" s="91">
        <v>110</v>
      </c>
    </row>
    <row r="89" spans="1:14" x14ac:dyDescent="0.45">
      <c r="A89" s="90" t="s">
        <v>68</v>
      </c>
      <c r="B89" s="90" t="s">
        <v>113</v>
      </c>
      <c r="C89" s="91">
        <v>8</v>
      </c>
      <c r="D89" s="91">
        <v>50</v>
      </c>
      <c r="E89" s="91">
        <v>98.287499999999994</v>
      </c>
      <c r="F89" s="91">
        <v>638.28750000000002</v>
      </c>
      <c r="G89" s="91">
        <v>0</v>
      </c>
      <c r="H89" s="91">
        <v>28.150000000000002</v>
      </c>
      <c r="I89" s="91">
        <v>9</v>
      </c>
      <c r="J89" s="91">
        <v>84</v>
      </c>
      <c r="K89" s="91">
        <v>52.150000000000006</v>
      </c>
      <c r="L89" s="91">
        <v>432</v>
      </c>
      <c r="M89" s="91">
        <v>664</v>
      </c>
      <c r="N89" s="91">
        <v>4000</v>
      </c>
    </row>
    <row r="90" spans="1:14" x14ac:dyDescent="0.45">
      <c r="A90" s="90" t="s">
        <v>68</v>
      </c>
      <c r="B90" s="90" t="s">
        <v>114</v>
      </c>
      <c r="C90" s="91">
        <v>248</v>
      </c>
      <c r="D90" s="91">
        <v>30.241935483870968</v>
      </c>
      <c r="E90" s="91">
        <v>23.252419354838711</v>
      </c>
      <c r="F90" s="91">
        <v>35.382701612903226</v>
      </c>
      <c r="G90" s="91">
        <v>0</v>
      </c>
      <c r="H90" s="91">
        <v>20</v>
      </c>
      <c r="I90" s="91">
        <v>21</v>
      </c>
      <c r="J90" s="91">
        <v>28</v>
      </c>
      <c r="K90" s="91">
        <v>32</v>
      </c>
      <c r="L90" s="91">
        <v>45</v>
      </c>
      <c r="M90" s="91">
        <v>58</v>
      </c>
      <c r="N90" s="91">
        <v>100</v>
      </c>
    </row>
    <row r="91" spans="1:14" x14ac:dyDescent="0.45">
      <c r="A91" s="90" t="s">
        <v>68</v>
      </c>
      <c r="B91" s="90" t="s">
        <v>115</v>
      </c>
      <c r="C91" s="91">
        <v>23</v>
      </c>
      <c r="D91" s="91">
        <v>43.478260869565219</v>
      </c>
      <c r="E91" s="91">
        <v>18.413043478260871</v>
      </c>
      <c r="F91" s="91">
        <v>41.282608695652172</v>
      </c>
      <c r="G91" s="91">
        <v>0</v>
      </c>
      <c r="H91" s="91">
        <v>20</v>
      </c>
      <c r="I91" s="91">
        <v>14</v>
      </c>
      <c r="J91" s="91">
        <v>21</v>
      </c>
      <c r="K91" s="91">
        <v>28</v>
      </c>
      <c r="L91" s="91">
        <v>35</v>
      </c>
      <c r="M91" s="91">
        <v>50</v>
      </c>
      <c r="N91" s="91">
        <v>140</v>
      </c>
    </row>
    <row r="92" spans="1:14" x14ac:dyDescent="0.45">
      <c r="A92" s="90" t="s">
        <v>68</v>
      </c>
      <c r="B92" s="90" t="s">
        <v>494</v>
      </c>
      <c r="C92" s="91">
        <v>2</v>
      </c>
      <c r="D92" s="91">
        <v>50</v>
      </c>
      <c r="E92" s="91">
        <v>1500</v>
      </c>
      <c r="F92" s="91">
        <v>1575</v>
      </c>
      <c r="G92" s="91">
        <v>0</v>
      </c>
      <c r="H92" s="91">
        <v>150</v>
      </c>
      <c r="I92" s="91">
        <v>1500</v>
      </c>
      <c r="J92" s="91">
        <v>1575</v>
      </c>
      <c r="K92" s="91">
        <v>3000</v>
      </c>
      <c r="L92" s="91">
        <v>3000</v>
      </c>
      <c r="M92" s="91">
        <v>3000</v>
      </c>
      <c r="N92" s="91">
        <v>3000</v>
      </c>
    </row>
    <row r="93" spans="1:14" x14ac:dyDescent="0.45">
      <c r="A93" s="90" t="s">
        <v>68</v>
      </c>
      <c r="B93" s="90" t="s">
        <v>116</v>
      </c>
      <c r="C93" s="91">
        <v>43</v>
      </c>
      <c r="D93" s="91">
        <v>11.627906976744185</v>
      </c>
      <c r="E93" s="91">
        <v>44.472093023255816</v>
      </c>
      <c r="F93" s="91">
        <v>53.262790697674426</v>
      </c>
      <c r="G93" s="91">
        <v>20</v>
      </c>
      <c r="H93" s="91">
        <v>31</v>
      </c>
      <c r="I93" s="91">
        <v>40</v>
      </c>
      <c r="J93" s="91">
        <v>49</v>
      </c>
      <c r="K93" s="91">
        <v>75.400000000000006</v>
      </c>
      <c r="L93" s="91">
        <v>77</v>
      </c>
      <c r="M93" s="91">
        <v>97</v>
      </c>
      <c r="N93" s="91">
        <v>101</v>
      </c>
    </row>
    <row r="94" spans="1:14" x14ac:dyDescent="0.45">
      <c r="A94" s="90" t="s">
        <v>68</v>
      </c>
      <c r="B94" s="90" t="s">
        <v>495</v>
      </c>
      <c r="C94" s="91">
        <v>3</v>
      </c>
      <c r="D94" s="91">
        <v>0</v>
      </c>
      <c r="E94" s="91">
        <v>81.466666666666669</v>
      </c>
      <c r="F94" s="91">
        <v>81.466666666666669</v>
      </c>
      <c r="G94" s="91">
        <v>69</v>
      </c>
      <c r="H94" s="91">
        <v>69</v>
      </c>
      <c r="I94" s="91">
        <v>82.9</v>
      </c>
      <c r="J94" s="91">
        <v>82.9</v>
      </c>
      <c r="K94" s="91">
        <v>92.5</v>
      </c>
      <c r="L94" s="91">
        <v>92.5</v>
      </c>
      <c r="M94" s="91">
        <v>92.5</v>
      </c>
      <c r="N94" s="91">
        <v>92.5</v>
      </c>
    </row>
    <row r="95" spans="1:14" x14ac:dyDescent="0.45">
      <c r="A95" s="90" t="s">
        <v>68</v>
      </c>
      <c r="B95" s="90" t="s">
        <v>496</v>
      </c>
      <c r="C95" s="91">
        <v>1</v>
      </c>
      <c r="D95" s="91">
        <v>0</v>
      </c>
      <c r="E95" s="91">
        <v>20</v>
      </c>
      <c r="F95" s="91">
        <v>20</v>
      </c>
      <c r="G95" s="91">
        <v>20</v>
      </c>
      <c r="H95" s="91">
        <v>20</v>
      </c>
      <c r="I95" s="91">
        <v>20</v>
      </c>
      <c r="J95" s="91">
        <v>20</v>
      </c>
      <c r="K95" s="91">
        <v>20</v>
      </c>
      <c r="L95" s="91">
        <v>20</v>
      </c>
      <c r="M95" s="91">
        <v>20</v>
      </c>
      <c r="N95" s="91">
        <v>20</v>
      </c>
    </row>
    <row r="96" spans="1:14" x14ac:dyDescent="0.45">
      <c r="A96" s="90" t="s">
        <v>69</v>
      </c>
      <c r="B96" s="90" t="s">
        <v>69</v>
      </c>
      <c r="C96" s="91">
        <v>13</v>
      </c>
      <c r="D96" s="91">
        <v>0</v>
      </c>
      <c r="E96" s="91">
        <v>23.138461538461538</v>
      </c>
      <c r="F96" s="91">
        <v>23.138461538461538</v>
      </c>
      <c r="G96" s="91">
        <v>12.700000000000001</v>
      </c>
      <c r="H96" s="91">
        <v>12.700000000000001</v>
      </c>
      <c r="I96" s="91">
        <v>13.8</v>
      </c>
      <c r="J96" s="91">
        <v>13.8</v>
      </c>
      <c r="K96" s="91">
        <v>18.3</v>
      </c>
      <c r="L96" s="91">
        <v>18.3</v>
      </c>
      <c r="M96" s="91">
        <v>100</v>
      </c>
      <c r="N96" s="91">
        <v>100</v>
      </c>
    </row>
    <row r="97" spans="1:14" x14ac:dyDescent="0.45">
      <c r="A97" s="90" t="s">
        <v>69</v>
      </c>
      <c r="B97" s="90" t="s">
        <v>117</v>
      </c>
      <c r="C97" s="91">
        <v>35</v>
      </c>
      <c r="D97" s="91">
        <v>60</v>
      </c>
      <c r="E97" s="91">
        <v>63.319359612339994</v>
      </c>
      <c r="F97" s="91">
        <v>77.347931040911419</v>
      </c>
      <c r="G97" s="91">
        <v>0</v>
      </c>
      <c r="H97" s="91">
        <v>2.2818249301000004</v>
      </c>
      <c r="I97" s="91">
        <v>0</v>
      </c>
      <c r="J97" s="91">
        <v>9.2172400000000003</v>
      </c>
      <c r="K97" s="91">
        <v>6</v>
      </c>
      <c r="L97" s="91">
        <v>50</v>
      </c>
      <c r="M97" s="91">
        <v>180</v>
      </c>
      <c r="N97" s="91">
        <v>180</v>
      </c>
    </row>
    <row r="98" spans="1:14" x14ac:dyDescent="0.45">
      <c r="A98" s="90" t="s">
        <v>69</v>
      </c>
      <c r="B98" s="90" t="s">
        <v>118</v>
      </c>
      <c r="C98" s="91">
        <v>26</v>
      </c>
      <c r="D98" s="91">
        <v>19.230769230769234</v>
      </c>
      <c r="E98" s="91">
        <v>60.258586153846174</v>
      </c>
      <c r="F98" s="91">
        <v>71.258970769230785</v>
      </c>
      <c r="G98" s="91">
        <v>14.290000000000001</v>
      </c>
      <c r="H98" s="91">
        <v>28.080000000000002</v>
      </c>
      <c r="I98" s="91">
        <v>32.204999999999998</v>
      </c>
      <c r="J98" s="91">
        <v>45.745000000000005</v>
      </c>
      <c r="K98" s="91">
        <v>74.12</v>
      </c>
      <c r="L98" s="91">
        <v>100</v>
      </c>
      <c r="M98" s="91">
        <v>206.9</v>
      </c>
      <c r="N98" s="91">
        <v>206.9</v>
      </c>
    </row>
    <row r="99" spans="1:14" x14ac:dyDescent="0.45">
      <c r="A99" s="90" t="s">
        <v>69</v>
      </c>
      <c r="B99" s="90" t="s">
        <v>497</v>
      </c>
      <c r="C99" s="91">
        <v>14</v>
      </c>
      <c r="D99" s="91">
        <v>0</v>
      </c>
      <c r="E99" s="91">
        <v>16.26976729872143</v>
      </c>
      <c r="F99" s="91">
        <v>16.26976729872143</v>
      </c>
      <c r="G99" s="91">
        <v>5.36</v>
      </c>
      <c r="H99" s="91">
        <v>5.36</v>
      </c>
      <c r="I99" s="91">
        <v>8.6150000000000002</v>
      </c>
      <c r="J99" s="91">
        <v>8.6150000000000002</v>
      </c>
      <c r="K99" s="91">
        <v>26.97</v>
      </c>
      <c r="L99" s="91">
        <v>26.97</v>
      </c>
      <c r="M99" s="91">
        <v>56.936742182099998</v>
      </c>
      <c r="N99" s="91">
        <v>56.936742182099998</v>
      </c>
    </row>
    <row r="100" spans="1:14" x14ac:dyDescent="0.45">
      <c r="A100" s="90" t="s">
        <v>70</v>
      </c>
      <c r="B100" s="90" t="s">
        <v>119</v>
      </c>
      <c r="C100" s="91">
        <v>520</v>
      </c>
      <c r="D100" s="91">
        <v>62.5</v>
      </c>
      <c r="E100" s="91">
        <v>4.711089958356923</v>
      </c>
      <c r="F100" s="91">
        <v>29.519551496818465</v>
      </c>
      <c r="G100" s="91">
        <v>0</v>
      </c>
      <c r="H100" s="91">
        <v>6</v>
      </c>
      <c r="I100" s="91">
        <v>0</v>
      </c>
      <c r="J100" s="91">
        <v>8</v>
      </c>
      <c r="K100" s="91">
        <v>4.83</v>
      </c>
      <c r="L100" s="91">
        <v>20</v>
      </c>
      <c r="M100" s="91">
        <v>20.05</v>
      </c>
      <c r="N100" s="91">
        <v>105</v>
      </c>
    </row>
    <row r="101" spans="1:14" x14ac:dyDescent="0.45">
      <c r="A101" s="90" t="s">
        <v>70</v>
      </c>
      <c r="B101" s="90" t="s">
        <v>120</v>
      </c>
      <c r="C101" s="91">
        <v>505</v>
      </c>
      <c r="D101" s="91">
        <v>63.366336633663366</v>
      </c>
      <c r="E101" s="91">
        <v>11.477459945684158</v>
      </c>
      <c r="F101" s="91">
        <v>50.917063906080216</v>
      </c>
      <c r="G101" s="91">
        <v>0</v>
      </c>
      <c r="H101" s="91">
        <v>21</v>
      </c>
      <c r="I101" s="91">
        <v>0</v>
      </c>
      <c r="J101" s="91">
        <v>50</v>
      </c>
      <c r="K101" s="91">
        <v>17</v>
      </c>
      <c r="L101" s="91">
        <v>50</v>
      </c>
      <c r="M101" s="91">
        <v>34.200000000000003</v>
      </c>
      <c r="N101" s="91">
        <v>100</v>
      </c>
    </row>
    <row r="102" spans="1:14" x14ac:dyDescent="0.45">
      <c r="A102" s="90" t="s">
        <v>70</v>
      </c>
      <c r="B102" s="90" t="s">
        <v>498</v>
      </c>
      <c r="C102" s="91">
        <v>1</v>
      </c>
      <c r="D102" s="91">
        <v>0</v>
      </c>
      <c r="E102" s="91">
        <v>32</v>
      </c>
      <c r="F102" s="91">
        <v>32</v>
      </c>
      <c r="G102" s="91">
        <v>32</v>
      </c>
      <c r="H102" s="91">
        <v>32</v>
      </c>
      <c r="I102" s="91">
        <v>32</v>
      </c>
      <c r="J102" s="91">
        <v>32</v>
      </c>
      <c r="K102" s="91">
        <v>32</v>
      </c>
      <c r="L102" s="91">
        <v>32</v>
      </c>
      <c r="M102" s="91">
        <v>32</v>
      </c>
      <c r="N102" s="91">
        <v>32</v>
      </c>
    </row>
    <row r="103" spans="1:14" x14ac:dyDescent="0.45">
      <c r="A103" s="90" t="s">
        <v>70</v>
      </c>
      <c r="B103" s="90" t="s">
        <v>121</v>
      </c>
      <c r="C103" s="91">
        <v>240</v>
      </c>
      <c r="D103" s="91">
        <v>64.583333333333343</v>
      </c>
      <c r="E103" s="91">
        <v>35.167916666666663</v>
      </c>
      <c r="F103" s="91">
        <v>54.988749999999996</v>
      </c>
      <c r="G103" s="91">
        <v>0</v>
      </c>
      <c r="H103" s="91">
        <v>22</v>
      </c>
      <c r="I103" s="91">
        <v>0</v>
      </c>
      <c r="J103" s="91">
        <v>25</v>
      </c>
      <c r="K103" s="91">
        <v>15</v>
      </c>
      <c r="L103" s="91">
        <v>49</v>
      </c>
      <c r="M103" s="91">
        <v>130</v>
      </c>
      <c r="N103" s="91">
        <v>150</v>
      </c>
    </row>
    <row r="104" spans="1:14" x14ac:dyDescent="0.45">
      <c r="A104" s="90" t="s">
        <v>70</v>
      </c>
      <c r="B104" s="90" t="s">
        <v>122</v>
      </c>
      <c r="C104" s="91">
        <v>13</v>
      </c>
      <c r="D104" s="91">
        <v>84.615384615384613</v>
      </c>
      <c r="E104" s="91">
        <v>4.115384615384615</v>
      </c>
      <c r="F104" s="91">
        <v>69.65384615384616</v>
      </c>
      <c r="G104" s="91">
        <v>0</v>
      </c>
      <c r="H104" s="91">
        <v>12</v>
      </c>
      <c r="I104" s="91">
        <v>0</v>
      </c>
      <c r="J104" s="91">
        <v>20</v>
      </c>
      <c r="K104" s="91">
        <v>0</v>
      </c>
      <c r="L104" s="91">
        <v>27.5</v>
      </c>
      <c r="M104" s="91">
        <v>27.5</v>
      </c>
      <c r="N104" s="91">
        <v>470</v>
      </c>
    </row>
    <row r="105" spans="1:14" x14ac:dyDescent="0.45">
      <c r="A105" s="90" t="s">
        <v>70</v>
      </c>
      <c r="B105" s="90" t="s">
        <v>123</v>
      </c>
      <c r="C105" s="91">
        <v>230</v>
      </c>
      <c r="D105" s="91">
        <v>91.304347826086953</v>
      </c>
      <c r="E105" s="91">
        <v>5.9178597826086943</v>
      </c>
      <c r="F105" s="91">
        <v>20.262946739130442</v>
      </c>
      <c r="G105" s="91">
        <v>0</v>
      </c>
      <c r="H105" s="91">
        <v>6</v>
      </c>
      <c r="I105" s="91">
        <v>0</v>
      </c>
      <c r="J105" s="91">
        <v>12</v>
      </c>
      <c r="K105" s="91">
        <v>0</v>
      </c>
      <c r="L105" s="91">
        <v>20</v>
      </c>
      <c r="M105" s="91">
        <v>25</v>
      </c>
      <c r="N105" s="91">
        <v>40</v>
      </c>
    </row>
    <row r="106" spans="1:14" x14ac:dyDescent="0.45">
      <c r="A106" s="90" t="s">
        <v>70</v>
      </c>
      <c r="B106" s="90" t="s">
        <v>499</v>
      </c>
      <c r="C106" s="91">
        <v>3</v>
      </c>
      <c r="D106" s="91">
        <v>100</v>
      </c>
      <c r="E106" s="91">
        <v>0</v>
      </c>
      <c r="F106" s="91">
        <v>40</v>
      </c>
      <c r="G106" s="91">
        <v>0</v>
      </c>
      <c r="H106" s="91">
        <v>20</v>
      </c>
      <c r="I106" s="91">
        <v>0</v>
      </c>
      <c r="J106" s="91">
        <v>50</v>
      </c>
      <c r="K106" s="91">
        <v>0</v>
      </c>
      <c r="L106" s="91">
        <v>50</v>
      </c>
      <c r="M106" s="91">
        <v>0</v>
      </c>
      <c r="N106" s="91">
        <v>50</v>
      </c>
    </row>
    <row r="107" spans="1:14" x14ac:dyDescent="0.45">
      <c r="A107" s="90" t="s">
        <v>471</v>
      </c>
      <c r="B107" s="90" t="s">
        <v>471</v>
      </c>
      <c r="C107" s="91">
        <v>2613</v>
      </c>
      <c r="D107" s="91">
        <v>59.701492537313428</v>
      </c>
      <c r="E107" s="91">
        <v>3.4826195943360112</v>
      </c>
      <c r="F107" s="91">
        <v>4.3241159586681945</v>
      </c>
      <c r="G107" s="91">
        <v>0</v>
      </c>
      <c r="H107" s="91">
        <v>0.33</v>
      </c>
      <c r="I107" s="91">
        <v>0</v>
      </c>
      <c r="J107" s="91">
        <v>1.0350000000000001</v>
      </c>
      <c r="K107" s="91">
        <v>1.5</v>
      </c>
      <c r="L107" s="91">
        <v>2.7</v>
      </c>
      <c r="M107" s="91">
        <v>6</v>
      </c>
      <c r="N107" s="91">
        <v>6</v>
      </c>
    </row>
    <row r="108" spans="1:14" x14ac:dyDescent="0.45">
      <c r="A108" s="90" t="s">
        <v>471</v>
      </c>
      <c r="B108" s="90" t="s">
        <v>472</v>
      </c>
      <c r="C108" s="91">
        <v>8529</v>
      </c>
      <c r="D108" s="91">
        <v>92.976902333216088</v>
      </c>
      <c r="E108" s="91">
        <v>0.46371637941141974</v>
      </c>
      <c r="F108" s="91">
        <v>1.8454171649665847</v>
      </c>
      <c r="G108" s="91">
        <v>0</v>
      </c>
      <c r="H108" s="91">
        <v>1</v>
      </c>
      <c r="I108" s="91">
        <v>0</v>
      </c>
      <c r="J108" s="91">
        <v>1</v>
      </c>
      <c r="K108" s="91">
        <v>0</v>
      </c>
      <c r="L108" s="91">
        <v>1</v>
      </c>
      <c r="M108" s="91">
        <v>1</v>
      </c>
      <c r="N108" s="91">
        <v>5</v>
      </c>
    </row>
    <row r="109" spans="1:14" x14ac:dyDescent="0.45">
      <c r="A109" s="90" t="s">
        <v>471</v>
      </c>
      <c r="B109" s="90" t="s">
        <v>473</v>
      </c>
      <c r="C109" s="91">
        <v>780</v>
      </c>
      <c r="D109" s="91">
        <v>69.358974358974351</v>
      </c>
      <c r="E109" s="91">
        <v>2.9742820515910253</v>
      </c>
      <c r="F109" s="91">
        <v>5.4994487182576908</v>
      </c>
      <c r="G109" s="91">
        <v>0</v>
      </c>
      <c r="H109" s="91">
        <v>2</v>
      </c>
      <c r="I109" s="91">
        <v>0</v>
      </c>
      <c r="J109" s="91">
        <v>5</v>
      </c>
      <c r="K109" s="91">
        <v>0.6</v>
      </c>
      <c r="L109" s="91">
        <v>5</v>
      </c>
      <c r="M109" s="91">
        <v>16</v>
      </c>
      <c r="N109" s="91">
        <v>16</v>
      </c>
    </row>
    <row r="110" spans="1:14" x14ac:dyDescent="0.45">
      <c r="A110" s="90" t="s">
        <v>471</v>
      </c>
      <c r="B110" s="90" t="s">
        <v>474</v>
      </c>
      <c r="C110" s="91">
        <v>5887</v>
      </c>
      <c r="D110" s="91">
        <v>74.180397485986077</v>
      </c>
      <c r="E110" s="91">
        <v>2.5924163935026678</v>
      </c>
      <c r="F110" s="91">
        <v>4.5354637860625555</v>
      </c>
      <c r="G110" s="91">
        <v>0</v>
      </c>
      <c r="H110" s="91">
        <v>1.4000000000000001</v>
      </c>
      <c r="I110" s="91">
        <v>0</v>
      </c>
      <c r="J110" s="91">
        <v>2.4</v>
      </c>
      <c r="K110" s="91">
        <v>0.54700000000000004</v>
      </c>
      <c r="L110" s="91">
        <v>5</v>
      </c>
      <c r="M110" s="91">
        <v>11</v>
      </c>
      <c r="N110" s="91">
        <v>11</v>
      </c>
    </row>
    <row r="111" spans="1:14" x14ac:dyDescent="0.45">
      <c r="A111" s="90" t="s">
        <v>471</v>
      </c>
      <c r="B111" s="90" t="s">
        <v>475</v>
      </c>
      <c r="C111" s="91">
        <v>22</v>
      </c>
      <c r="D111" s="91">
        <v>72.727272727272734</v>
      </c>
      <c r="E111" s="91">
        <v>0.7981818181818181</v>
      </c>
      <c r="F111" s="91">
        <v>2.7363636363636363</v>
      </c>
      <c r="G111" s="91">
        <v>0</v>
      </c>
      <c r="H111" s="91">
        <v>0.33</v>
      </c>
      <c r="I111" s="91">
        <v>0</v>
      </c>
      <c r="J111" s="91">
        <v>1.2050000000000001</v>
      </c>
      <c r="K111" s="91">
        <v>0.57000000000000006</v>
      </c>
      <c r="L111" s="91">
        <v>5</v>
      </c>
      <c r="M111" s="91">
        <v>1.9000000000000001</v>
      </c>
      <c r="N111" s="91">
        <v>5</v>
      </c>
    </row>
    <row r="112" spans="1:14" x14ac:dyDescent="0.45">
      <c r="A112" s="90" t="s">
        <v>71</v>
      </c>
      <c r="B112" s="90" t="s">
        <v>71</v>
      </c>
      <c r="C112" s="91">
        <v>1</v>
      </c>
      <c r="D112" s="91">
        <v>100</v>
      </c>
      <c r="E112" s="91">
        <v>0</v>
      </c>
      <c r="F112" s="91">
        <v>50</v>
      </c>
      <c r="G112" s="91">
        <v>0</v>
      </c>
      <c r="H112" s="91">
        <v>50</v>
      </c>
      <c r="I112" s="91">
        <v>0</v>
      </c>
      <c r="J112" s="91">
        <v>50</v>
      </c>
      <c r="K112" s="91">
        <v>0</v>
      </c>
      <c r="L112" s="91">
        <v>50</v>
      </c>
      <c r="M112" s="91">
        <v>0</v>
      </c>
      <c r="N112" s="91">
        <v>50</v>
      </c>
    </row>
    <row r="113" spans="1:14" x14ac:dyDescent="0.45">
      <c r="A113" s="90" t="s">
        <v>71</v>
      </c>
      <c r="B113" s="90" t="s">
        <v>124</v>
      </c>
      <c r="C113" s="91">
        <v>275</v>
      </c>
      <c r="D113" s="91">
        <v>11.827956989247312</v>
      </c>
      <c r="E113" s="91">
        <v>579.93967741935478</v>
      </c>
      <c r="F113" s="91">
        <v>594.86899641577065</v>
      </c>
      <c r="G113" s="91">
        <v>43</v>
      </c>
      <c r="H113" s="91">
        <v>65</v>
      </c>
      <c r="I113" s="91">
        <v>136</v>
      </c>
      <c r="J113" s="91">
        <v>167</v>
      </c>
      <c r="K113" s="91">
        <v>401</v>
      </c>
      <c r="L113" s="91">
        <v>405</v>
      </c>
      <c r="M113" s="91">
        <v>3400</v>
      </c>
      <c r="N113" s="91">
        <v>3400</v>
      </c>
    </row>
    <row r="114" spans="1:14" x14ac:dyDescent="0.45">
      <c r="A114" s="90" t="s">
        <v>71</v>
      </c>
      <c r="B114" s="90" t="s">
        <v>125</v>
      </c>
      <c r="C114" s="91">
        <v>349</v>
      </c>
      <c r="D114" s="91">
        <v>1.4326647564469914</v>
      </c>
      <c r="E114" s="91">
        <v>2398.1764636986422</v>
      </c>
      <c r="F114" s="91">
        <v>2403.6778963633983</v>
      </c>
      <c r="G114" s="91">
        <v>894</v>
      </c>
      <c r="H114" s="91">
        <v>894</v>
      </c>
      <c r="I114" s="91">
        <v>1790</v>
      </c>
      <c r="J114" s="91">
        <v>1790</v>
      </c>
      <c r="K114" s="91">
        <v>3490</v>
      </c>
      <c r="L114" s="91">
        <v>3490</v>
      </c>
      <c r="M114" s="91">
        <v>5480</v>
      </c>
      <c r="N114" s="91">
        <v>5480</v>
      </c>
    </row>
    <row r="115" spans="1:14" x14ac:dyDescent="0.45">
      <c r="A115" s="90" t="s">
        <v>71</v>
      </c>
      <c r="B115" s="90" t="s">
        <v>126</v>
      </c>
      <c r="C115" s="91">
        <v>50</v>
      </c>
      <c r="D115" s="91">
        <v>4</v>
      </c>
      <c r="E115" s="91">
        <v>1741.7</v>
      </c>
      <c r="F115" s="91">
        <v>1747.34</v>
      </c>
      <c r="G115" s="91">
        <v>775</v>
      </c>
      <c r="H115" s="91">
        <v>775</v>
      </c>
      <c r="I115" s="91">
        <v>1400</v>
      </c>
      <c r="J115" s="91">
        <v>1400</v>
      </c>
      <c r="K115" s="91">
        <v>2400</v>
      </c>
      <c r="L115" s="91">
        <v>2400</v>
      </c>
      <c r="M115" s="91">
        <v>4300</v>
      </c>
      <c r="N115" s="91">
        <v>4300</v>
      </c>
    </row>
    <row r="116" spans="1:14" x14ac:dyDescent="0.45">
      <c r="A116" s="90" t="s">
        <v>71</v>
      </c>
      <c r="B116" s="90" t="s">
        <v>127</v>
      </c>
      <c r="C116" s="91">
        <v>78</v>
      </c>
      <c r="D116" s="91">
        <v>62.820512820512818</v>
      </c>
      <c r="E116" s="91">
        <v>230.96064102564102</v>
      </c>
      <c r="F116" s="91">
        <v>354.29512820512821</v>
      </c>
      <c r="G116" s="91">
        <v>0</v>
      </c>
      <c r="H116" s="91">
        <v>36</v>
      </c>
      <c r="I116" s="91">
        <v>0</v>
      </c>
      <c r="J116" s="91">
        <v>100</v>
      </c>
      <c r="K116" s="91">
        <v>73</v>
      </c>
      <c r="L116" s="91">
        <v>200</v>
      </c>
      <c r="M116" s="91">
        <v>2250</v>
      </c>
      <c r="N116" s="91">
        <v>2250</v>
      </c>
    </row>
    <row r="117" spans="1:14" x14ac:dyDescent="0.45">
      <c r="A117" s="90" t="s">
        <v>71</v>
      </c>
      <c r="B117" s="90" t="s">
        <v>128</v>
      </c>
      <c r="C117" s="91">
        <v>105</v>
      </c>
      <c r="D117" s="91">
        <v>40.952380952380949</v>
      </c>
      <c r="E117" s="91">
        <v>147.66615183828762</v>
      </c>
      <c r="F117" s="91">
        <v>170.18710421924001</v>
      </c>
      <c r="G117" s="91">
        <v>0</v>
      </c>
      <c r="H117" s="91">
        <v>20</v>
      </c>
      <c r="I117" s="91">
        <v>29.5</v>
      </c>
      <c r="J117" s="91">
        <v>50</v>
      </c>
      <c r="K117" s="91">
        <v>143</v>
      </c>
      <c r="L117" s="91">
        <v>155</v>
      </c>
      <c r="M117" s="91">
        <v>600</v>
      </c>
      <c r="N117" s="91">
        <v>600</v>
      </c>
    </row>
    <row r="118" spans="1:14" x14ac:dyDescent="0.45">
      <c r="A118" s="90" t="s">
        <v>71</v>
      </c>
      <c r="B118" s="90" t="s">
        <v>500</v>
      </c>
      <c r="C118" s="91">
        <v>30</v>
      </c>
      <c r="D118" s="91">
        <v>70</v>
      </c>
      <c r="E118" s="91">
        <v>17.700676510276669</v>
      </c>
      <c r="F118" s="91">
        <v>24.555454288053333</v>
      </c>
      <c r="G118" s="91">
        <v>0</v>
      </c>
      <c r="H118" s="91">
        <v>4.8100000000000005</v>
      </c>
      <c r="I118" s="91">
        <v>0</v>
      </c>
      <c r="J118" s="91">
        <v>5.7650000000000006</v>
      </c>
      <c r="K118" s="91">
        <v>20.255500000000001</v>
      </c>
      <c r="L118" s="91">
        <v>50</v>
      </c>
      <c r="M118" s="91">
        <v>77.850000000000009</v>
      </c>
      <c r="N118" s="91">
        <v>77.850000000000009</v>
      </c>
    </row>
    <row r="119" spans="1:14" x14ac:dyDescent="0.45">
      <c r="A119" s="90" t="s">
        <v>71</v>
      </c>
      <c r="B119" s="90" t="s">
        <v>129</v>
      </c>
      <c r="C119" s="91">
        <v>3</v>
      </c>
      <c r="D119" s="91">
        <v>0</v>
      </c>
      <c r="E119" s="91">
        <v>2515</v>
      </c>
      <c r="F119" s="91">
        <v>2515</v>
      </c>
      <c r="G119" s="91">
        <v>695</v>
      </c>
      <c r="H119" s="91">
        <v>695</v>
      </c>
      <c r="I119" s="91">
        <v>1400</v>
      </c>
      <c r="J119" s="91">
        <v>1400</v>
      </c>
      <c r="K119" s="91">
        <v>5450</v>
      </c>
      <c r="L119" s="91">
        <v>5450</v>
      </c>
      <c r="M119" s="91">
        <v>5450</v>
      </c>
      <c r="N119" s="91">
        <v>5450</v>
      </c>
    </row>
    <row r="120" spans="1:14" x14ac:dyDescent="0.45">
      <c r="A120" s="90" t="s">
        <v>71</v>
      </c>
      <c r="B120" s="90" t="s">
        <v>130</v>
      </c>
      <c r="C120" s="91">
        <v>23</v>
      </c>
      <c r="D120" s="91">
        <v>60.869565217391312</v>
      </c>
      <c r="E120" s="91">
        <v>47.956521739130437</v>
      </c>
      <c r="F120" s="91">
        <v>102.30434782608695</v>
      </c>
      <c r="G120" s="91">
        <v>0</v>
      </c>
      <c r="H120" s="91">
        <v>50</v>
      </c>
      <c r="I120" s="91">
        <v>0</v>
      </c>
      <c r="J120" s="91">
        <v>50</v>
      </c>
      <c r="K120" s="91">
        <v>59</v>
      </c>
      <c r="L120" s="91">
        <v>69</v>
      </c>
      <c r="M120" s="91">
        <v>76</v>
      </c>
      <c r="N120" s="91">
        <v>500</v>
      </c>
    </row>
    <row r="121" spans="1:14" x14ac:dyDescent="0.45">
      <c r="A121" s="90" t="s">
        <v>71</v>
      </c>
      <c r="B121" s="90" t="s">
        <v>131</v>
      </c>
      <c r="C121" s="91">
        <v>36</v>
      </c>
      <c r="D121" s="91">
        <v>44.444444444444443</v>
      </c>
      <c r="E121" s="91">
        <v>587.08333333333337</v>
      </c>
      <c r="F121" s="91">
        <v>692.52777777777783</v>
      </c>
      <c r="G121" s="91">
        <v>0</v>
      </c>
      <c r="H121" s="91">
        <v>105</v>
      </c>
      <c r="I121" s="91">
        <v>69.5</v>
      </c>
      <c r="J121" s="91">
        <v>220</v>
      </c>
      <c r="K121" s="91">
        <v>490</v>
      </c>
      <c r="L121" s="91">
        <v>560</v>
      </c>
      <c r="M121" s="91">
        <v>3440</v>
      </c>
      <c r="N121" s="91">
        <v>3440</v>
      </c>
    </row>
    <row r="122" spans="1:14" x14ac:dyDescent="0.45">
      <c r="A122" s="90" t="s">
        <v>71</v>
      </c>
      <c r="B122" s="90" t="s">
        <v>132</v>
      </c>
      <c r="C122" s="91">
        <v>32</v>
      </c>
      <c r="D122" s="91">
        <v>53.125</v>
      </c>
      <c r="E122" s="91">
        <v>312.8125</v>
      </c>
      <c r="F122" s="91">
        <v>346.00187499999998</v>
      </c>
      <c r="G122" s="91">
        <v>0</v>
      </c>
      <c r="H122" s="91">
        <v>44.25</v>
      </c>
      <c r="I122" s="91">
        <v>0</v>
      </c>
      <c r="J122" s="91">
        <v>100</v>
      </c>
      <c r="K122" s="91">
        <v>252.5</v>
      </c>
      <c r="L122" s="91">
        <v>252.5</v>
      </c>
      <c r="M122" s="91">
        <v>2250</v>
      </c>
      <c r="N122" s="91">
        <v>2250</v>
      </c>
    </row>
    <row r="123" spans="1:14" x14ac:dyDescent="0.45">
      <c r="A123" s="90" t="s">
        <v>72</v>
      </c>
      <c r="B123" s="90" t="s">
        <v>72</v>
      </c>
      <c r="C123" s="91">
        <v>36</v>
      </c>
      <c r="D123" s="91">
        <v>58.333333333333336</v>
      </c>
      <c r="E123" s="91">
        <v>30.958333333333332</v>
      </c>
      <c r="F123" s="91">
        <v>264.01388888888891</v>
      </c>
      <c r="G123" s="91">
        <v>0</v>
      </c>
      <c r="H123" s="91">
        <v>56.75</v>
      </c>
      <c r="I123" s="91">
        <v>0</v>
      </c>
      <c r="J123" s="91">
        <v>105</v>
      </c>
      <c r="K123" s="91">
        <v>58.5</v>
      </c>
      <c r="L123" s="91">
        <v>500</v>
      </c>
      <c r="M123" s="91">
        <v>116.5</v>
      </c>
      <c r="N123" s="91">
        <v>500</v>
      </c>
    </row>
    <row r="124" spans="1:14" x14ac:dyDescent="0.45">
      <c r="A124" s="90" t="s">
        <v>72</v>
      </c>
      <c r="B124" s="90" t="s">
        <v>133</v>
      </c>
      <c r="C124" s="91">
        <v>139</v>
      </c>
      <c r="D124" s="91">
        <v>46.043165467625904</v>
      </c>
      <c r="E124" s="91">
        <v>54.912671449512231</v>
      </c>
      <c r="F124" s="91">
        <v>96.69729974447624</v>
      </c>
      <c r="G124" s="91">
        <v>0</v>
      </c>
      <c r="H124" s="91">
        <v>50</v>
      </c>
      <c r="I124" s="91">
        <v>32</v>
      </c>
      <c r="J124" s="91">
        <v>62.4</v>
      </c>
      <c r="K124" s="91">
        <v>89.600000000000009</v>
      </c>
      <c r="L124" s="91">
        <v>100</v>
      </c>
      <c r="M124" s="91">
        <v>230</v>
      </c>
      <c r="N124" s="91">
        <v>272</v>
      </c>
    </row>
    <row r="125" spans="1:14" x14ac:dyDescent="0.45">
      <c r="A125" s="90" t="s">
        <v>72</v>
      </c>
      <c r="B125" s="90" t="s">
        <v>134</v>
      </c>
      <c r="C125" s="91">
        <v>119</v>
      </c>
      <c r="D125" s="91">
        <v>44.537815126050425</v>
      </c>
      <c r="E125" s="91">
        <v>79.972268907563034</v>
      </c>
      <c r="F125" s="91">
        <v>124.42605042016808</v>
      </c>
      <c r="G125" s="91">
        <v>0</v>
      </c>
      <c r="H125" s="91">
        <v>50</v>
      </c>
      <c r="I125" s="91">
        <v>37</v>
      </c>
      <c r="J125" s="91">
        <v>56.5</v>
      </c>
      <c r="K125" s="91">
        <v>120</v>
      </c>
      <c r="L125" s="91">
        <v>132</v>
      </c>
      <c r="M125" s="91">
        <v>286</v>
      </c>
      <c r="N125" s="91">
        <v>315</v>
      </c>
    </row>
    <row r="126" spans="1:14" x14ac:dyDescent="0.45">
      <c r="A126" s="90" t="s">
        <v>72</v>
      </c>
      <c r="B126" s="90" t="s">
        <v>135</v>
      </c>
      <c r="C126" s="91">
        <v>301</v>
      </c>
      <c r="D126" s="91">
        <v>32.89036544850498</v>
      </c>
      <c r="E126" s="91">
        <v>291.85219269102993</v>
      </c>
      <c r="F126" s="91">
        <v>358.76913621262463</v>
      </c>
      <c r="G126" s="91">
        <v>0</v>
      </c>
      <c r="H126" s="91">
        <v>85</v>
      </c>
      <c r="I126" s="91">
        <v>139</v>
      </c>
      <c r="J126" s="91">
        <v>202</v>
      </c>
      <c r="K126" s="91">
        <v>375</v>
      </c>
      <c r="L126" s="91">
        <v>500</v>
      </c>
      <c r="M126" s="91">
        <v>1260</v>
      </c>
      <c r="N126" s="91">
        <v>1260</v>
      </c>
    </row>
    <row r="127" spans="1:14" x14ac:dyDescent="0.45">
      <c r="A127" s="90" t="s">
        <v>72</v>
      </c>
      <c r="B127" s="90" t="s">
        <v>136</v>
      </c>
      <c r="C127" s="91">
        <v>325</v>
      </c>
      <c r="D127" s="91">
        <v>28.923076923076923</v>
      </c>
      <c r="E127" s="91">
        <v>54.343200177326779</v>
      </c>
      <c r="F127" s="91">
        <v>120.74744633117297</v>
      </c>
      <c r="G127" s="91">
        <v>0</v>
      </c>
      <c r="H127" s="91">
        <v>36.75</v>
      </c>
      <c r="I127" s="91">
        <v>38</v>
      </c>
      <c r="J127" s="91">
        <v>53.15</v>
      </c>
      <c r="K127" s="91">
        <v>64.680000000000007</v>
      </c>
      <c r="L127" s="91">
        <v>115.5</v>
      </c>
      <c r="M127" s="91">
        <v>152</v>
      </c>
      <c r="N127" s="91">
        <v>500</v>
      </c>
    </row>
    <row r="128" spans="1:14" x14ac:dyDescent="0.45">
      <c r="A128" s="90" t="s">
        <v>72</v>
      </c>
      <c r="B128" s="90" t="s">
        <v>137</v>
      </c>
      <c r="C128" s="91">
        <v>23</v>
      </c>
      <c r="D128" s="91">
        <v>13.043478260869565</v>
      </c>
      <c r="E128" s="91">
        <v>50.969202438621735</v>
      </c>
      <c r="F128" s="91">
        <v>55.577898090795642</v>
      </c>
      <c r="G128" s="91">
        <v>30.743749999999999</v>
      </c>
      <c r="H128" s="91">
        <v>32</v>
      </c>
      <c r="I128" s="91">
        <v>43.5</v>
      </c>
      <c r="J128" s="91">
        <v>44.2</v>
      </c>
      <c r="K128" s="91">
        <v>68.5</v>
      </c>
      <c r="L128" s="91">
        <v>72</v>
      </c>
      <c r="M128" s="91">
        <v>99.145156088299998</v>
      </c>
      <c r="N128" s="91">
        <v>100</v>
      </c>
    </row>
    <row r="129" spans="1:14" x14ac:dyDescent="0.45">
      <c r="A129" s="90" t="s">
        <v>72</v>
      </c>
      <c r="B129" s="90" t="s">
        <v>138</v>
      </c>
      <c r="C129" s="91">
        <v>24</v>
      </c>
      <c r="D129" s="91">
        <v>37.5</v>
      </c>
      <c r="E129" s="91">
        <v>38.291666666666664</v>
      </c>
      <c r="F129" s="91">
        <v>96.616666666666674</v>
      </c>
      <c r="G129" s="91">
        <v>0</v>
      </c>
      <c r="H129" s="91">
        <v>19</v>
      </c>
      <c r="I129" s="91">
        <v>17.25</v>
      </c>
      <c r="J129" s="91">
        <v>30</v>
      </c>
      <c r="K129" s="91">
        <v>30</v>
      </c>
      <c r="L129" s="91">
        <v>50</v>
      </c>
      <c r="M129" s="91">
        <v>58.5</v>
      </c>
      <c r="N129" s="91">
        <v>525</v>
      </c>
    </row>
    <row r="130" spans="1:14" x14ac:dyDescent="0.45">
      <c r="A130" s="90" t="s">
        <v>72</v>
      </c>
      <c r="B130" s="90" t="s">
        <v>139</v>
      </c>
      <c r="C130" s="91">
        <v>18</v>
      </c>
      <c r="D130" s="91">
        <v>100</v>
      </c>
      <c r="E130" s="91">
        <v>0</v>
      </c>
      <c r="F130" s="91">
        <v>95.277777777777771</v>
      </c>
      <c r="G130" s="91">
        <v>0</v>
      </c>
      <c r="H130" s="91">
        <v>20</v>
      </c>
      <c r="I130" s="91">
        <v>0</v>
      </c>
      <c r="J130" s="91">
        <v>20</v>
      </c>
      <c r="K130" s="91">
        <v>0</v>
      </c>
      <c r="L130" s="91">
        <v>200</v>
      </c>
      <c r="M130" s="91">
        <v>0</v>
      </c>
      <c r="N130" s="91">
        <v>300</v>
      </c>
    </row>
    <row r="131" spans="1:14" x14ac:dyDescent="0.45">
      <c r="A131" s="90" t="s">
        <v>72</v>
      </c>
      <c r="B131" s="90" t="s">
        <v>140</v>
      </c>
      <c r="C131" s="91">
        <v>10</v>
      </c>
      <c r="D131" s="91">
        <v>80</v>
      </c>
      <c r="E131" s="91">
        <v>4.4000000000000004</v>
      </c>
      <c r="F131" s="91">
        <v>155.4</v>
      </c>
      <c r="G131" s="91">
        <v>0</v>
      </c>
      <c r="H131" s="91">
        <v>22</v>
      </c>
      <c r="I131" s="91">
        <v>0</v>
      </c>
      <c r="J131" s="91">
        <v>50</v>
      </c>
      <c r="K131" s="91">
        <v>0</v>
      </c>
      <c r="L131" s="91">
        <v>200</v>
      </c>
      <c r="M131" s="91">
        <v>22</v>
      </c>
      <c r="N131" s="91">
        <v>500</v>
      </c>
    </row>
    <row r="132" spans="1:14" x14ac:dyDescent="0.45">
      <c r="A132" s="90" t="s">
        <v>73</v>
      </c>
      <c r="B132" s="90" t="s">
        <v>73</v>
      </c>
      <c r="C132" s="91">
        <v>95</v>
      </c>
      <c r="D132" s="91">
        <v>28.421052631578945</v>
      </c>
      <c r="E132" s="91">
        <v>1296.2526315789473</v>
      </c>
      <c r="F132" s="91">
        <v>1346.4631578947369</v>
      </c>
      <c r="G132" s="91">
        <v>0</v>
      </c>
      <c r="H132" s="91">
        <v>200</v>
      </c>
      <c r="I132" s="91">
        <v>470</v>
      </c>
      <c r="J132" s="91">
        <v>470</v>
      </c>
      <c r="K132" s="91">
        <v>2100</v>
      </c>
      <c r="L132" s="91">
        <v>2100</v>
      </c>
      <c r="M132" s="91">
        <v>4800</v>
      </c>
      <c r="N132" s="91">
        <v>4800</v>
      </c>
    </row>
    <row r="133" spans="1:14" x14ac:dyDescent="0.45">
      <c r="A133" s="90" t="s">
        <v>73</v>
      </c>
      <c r="B133" s="90" t="s">
        <v>141</v>
      </c>
      <c r="C133" s="91">
        <v>60</v>
      </c>
      <c r="D133" s="91">
        <v>16.666666666666664</v>
      </c>
      <c r="E133" s="91">
        <v>671.10833333333335</v>
      </c>
      <c r="F133" s="91">
        <v>738.26333333333343</v>
      </c>
      <c r="G133" s="91">
        <v>200</v>
      </c>
      <c r="H133" s="91">
        <v>277.5</v>
      </c>
      <c r="I133" s="91">
        <v>415.5</v>
      </c>
      <c r="J133" s="91">
        <v>485.5</v>
      </c>
      <c r="K133" s="91">
        <v>940</v>
      </c>
      <c r="L133" s="91">
        <v>1025</v>
      </c>
      <c r="M133" s="91">
        <v>2000</v>
      </c>
      <c r="N133" s="91">
        <v>2000</v>
      </c>
    </row>
    <row r="134" spans="1:14" x14ac:dyDescent="0.45">
      <c r="A134" s="90" t="s">
        <v>73</v>
      </c>
      <c r="B134" s="90" t="s">
        <v>142</v>
      </c>
      <c r="C134" s="91">
        <v>332</v>
      </c>
      <c r="D134" s="91">
        <v>21.686746987951807</v>
      </c>
      <c r="E134" s="91">
        <v>2582.1587500000001</v>
      </c>
      <c r="F134" s="91">
        <v>2702.8275150602412</v>
      </c>
      <c r="G134" s="91">
        <v>150</v>
      </c>
      <c r="H134" s="91">
        <v>370.5</v>
      </c>
      <c r="I134" s="91">
        <v>896</v>
      </c>
      <c r="J134" s="91">
        <v>940</v>
      </c>
      <c r="K134" s="91">
        <v>2800</v>
      </c>
      <c r="L134" s="91">
        <v>2810</v>
      </c>
      <c r="M134" s="91">
        <v>9400</v>
      </c>
      <c r="N134" s="91">
        <v>9400</v>
      </c>
    </row>
    <row r="135" spans="1:14" x14ac:dyDescent="0.45">
      <c r="A135" s="90" t="s">
        <v>73</v>
      </c>
      <c r="B135" s="90" t="s">
        <v>143</v>
      </c>
      <c r="C135" s="91">
        <v>110</v>
      </c>
      <c r="D135" s="91">
        <v>47.272727272727273</v>
      </c>
      <c r="E135" s="91">
        <v>863.2681818181818</v>
      </c>
      <c r="F135" s="91">
        <v>1084.3590909090908</v>
      </c>
      <c r="G135" s="91">
        <v>0</v>
      </c>
      <c r="H135" s="91">
        <v>140</v>
      </c>
      <c r="I135" s="91">
        <v>55</v>
      </c>
      <c r="J135" s="91">
        <v>500</v>
      </c>
      <c r="K135" s="91">
        <v>600</v>
      </c>
      <c r="L135" s="91">
        <v>645</v>
      </c>
      <c r="M135" s="91">
        <v>4810</v>
      </c>
      <c r="N135" s="91">
        <v>4810</v>
      </c>
    </row>
    <row r="136" spans="1:14" x14ac:dyDescent="0.45">
      <c r="A136" s="90" t="s">
        <v>73</v>
      </c>
      <c r="B136" s="90" t="s">
        <v>501</v>
      </c>
      <c r="C136" s="91">
        <v>5</v>
      </c>
      <c r="D136" s="91">
        <v>40</v>
      </c>
      <c r="E136" s="91">
        <v>364.36</v>
      </c>
      <c r="F136" s="91">
        <v>385.56</v>
      </c>
      <c r="G136" s="91">
        <v>0</v>
      </c>
      <c r="H136" s="91">
        <v>71.8</v>
      </c>
      <c r="I136" s="91">
        <v>71.8</v>
      </c>
      <c r="J136" s="91">
        <v>100</v>
      </c>
      <c r="K136" s="91">
        <v>845</v>
      </c>
      <c r="L136" s="91">
        <v>845</v>
      </c>
      <c r="M136" s="91">
        <v>905</v>
      </c>
      <c r="N136" s="91">
        <v>905</v>
      </c>
    </row>
    <row r="137" spans="1:14" x14ac:dyDescent="0.45">
      <c r="A137" s="90" t="s">
        <v>73</v>
      </c>
      <c r="B137" s="90" t="s">
        <v>144</v>
      </c>
      <c r="C137" s="91">
        <v>88</v>
      </c>
      <c r="D137" s="91">
        <v>40.909090909090914</v>
      </c>
      <c r="E137" s="91">
        <v>134.01590909090908</v>
      </c>
      <c r="F137" s="91">
        <v>178.22223863636364</v>
      </c>
      <c r="G137" s="91">
        <v>0</v>
      </c>
      <c r="H137" s="91">
        <v>43</v>
      </c>
      <c r="I137" s="91">
        <v>57.25</v>
      </c>
      <c r="J137" s="91">
        <v>100</v>
      </c>
      <c r="K137" s="91">
        <v>165</v>
      </c>
      <c r="L137" s="91">
        <v>175</v>
      </c>
      <c r="M137" s="91">
        <v>535</v>
      </c>
      <c r="N137" s="91">
        <v>669</v>
      </c>
    </row>
    <row r="138" spans="1:14" x14ac:dyDescent="0.45">
      <c r="A138" s="90" t="s">
        <v>74</v>
      </c>
      <c r="B138" s="90" t="s">
        <v>74</v>
      </c>
      <c r="C138" s="91">
        <v>18</v>
      </c>
      <c r="D138" s="91">
        <v>11.111111111111111</v>
      </c>
      <c r="E138" s="91">
        <v>253.61111111111111</v>
      </c>
      <c r="F138" s="91">
        <v>257.5</v>
      </c>
      <c r="G138" s="91">
        <v>57.5</v>
      </c>
      <c r="H138" s="91">
        <v>57.5</v>
      </c>
      <c r="I138" s="91">
        <v>90.25</v>
      </c>
      <c r="J138" s="91">
        <v>90.25</v>
      </c>
      <c r="K138" s="91">
        <v>275</v>
      </c>
      <c r="L138" s="91">
        <v>275</v>
      </c>
      <c r="M138" s="91">
        <v>1300</v>
      </c>
      <c r="N138" s="91">
        <v>1300</v>
      </c>
    </row>
    <row r="139" spans="1:14" x14ac:dyDescent="0.45">
      <c r="A139" s="90" t="s">
        <v>74</v>
      </c>
      <c r="B139" s="90" t="s">
        <v>145</v>
      </c>
      <c r="C139" s="91">
        <v>32</v>
      </c>
      <c r="D139" s="91">
        <v>29.230769230769234</v>
      </c>
      <c r="E139" s="91">
        <v>44.924611871610772</v>
      </c>
      <c r="F139" s="91">
        <v>52.929011871610768</v>
      </c>
      <c r="G139" s="91">
        <v>0</v>
      </c>
      <c r="H139" s="91">
        <v>26.230500000000003</v>
      </c>
      <c r="I139" s="91">
        <v>45.885000000000005</v>
      </c>
      <c r="J139" s="91">
        <v>45.885000000000005</v>
      </c>
      <c r="K139" s="91">
        <v>67.484999999999999</v>
      </c>
      <c r="L139" s="91">
        <v>67.484999999999999</v>
      </c>
      <c r="M139" s="91">
        <v>93.5</v>
      </c>
      <c r="N139" s="91">
        <v>100</v>
      </c>
    </row>
    <row r="140" spans="1:14" x14ac:dyDescent="0.45">
      <c r="A140" s="90" t="s">
        <v>74</v>
      </c>
      <c r="B140" s="90" t="s">
        <v>146</v>
      </c>
      <c r="C140" s="91">
        <v>55</v>
      </c>
      <c r="D140" s="91">
        <v>1.2987012987012987</v>
      </c>
      <c r="E140" s="91">
        <v>78.41681351077662</v>
      </c>
      <c r="F140" s="91">
        <v>91.273956367919482</v>
      </c>
      <c r="G140" s="91">
        <v>41.756100000000004</v>
      </c>
      <c r="H140" s="91">
        <v>41.756100000000004</v>
      </c>
      <c r="I140" s="91">
        <v>67.051699999999997</v>
      </c>
      <c r="J140" s="91">
        <v>67.051699999999997</v>
      </c>
      <c r="K140" s="91">
        <v>106.79406830430001</v>
      </c>
      <c r="L140" s="91">
        <v>120.82040620150001</v>
      </c>
      <c r="M140" s="91">
        <v>174.3877008353</v>
      </c>
      <c r="N140" s="91">
        <v>176.27980062910001</v>
      </c>
    </row>
    <row r="141" spans="1:14" x14ac:dyDescent="0.45">
      <c r="A141" s="90" t="s">
        <v>74</v>
      </c>
      <c r="B141" s="90" t="s">
        <v>147</v>
      </c>
      <c r="C141" s="91">
        <v>2</v>
      </c>
      <c r="D141" s="91">
        <v>0</v>
      </c>
      <c r="E141" s="91">
        <v>1394</v>
      </c>
      <c r="F141" s="91">
        <v>1394</v>
      </c>
      <c r="G141" s="91">
        <v>88</v>
      </c>
      <c r="H141" s="91">
        <v>88</v>
      </c>
      <c r="I141" s="91">
        <v>1394</v>
      </c>
      <c r="J141" s="91">
        <v>1394</v>
      </c>
      <c r="K141" s="91">
        <v>2700</v>
      </c>
      <c r="L141" s="91">
        <v>2700</v>
      </c>
      <c r="M141" s="91">
        <v>2700</v>
      </c>
      <c r="N141" s="91">
        <v>2700</v>
      </c>
    </row>
    <row r="142" spans="1:14" x14ac:dyDescent="0.45">
      <c r="A142" s="90" t="s">
        <v>74</v>
      </c>
      <c r="B142" s="90" t="s">
        <v>148</v>
      </c>
      <c r="C142" s="91">
        <v>3</v>
      </c>
      <c r="D142" s="91">
        <v>66.666666666666657</v>
      </c>
      <c r="E142" s="91">
        <v>13.166666666666666</v>
      </c>
      <c r="F142" s="91">
        <v>346.5</v>
      </c>
      <c r="G142" s="91">
        <v>0</v>
      </c>
      <c r="H142" s="91">
        <v>39.5</v>
      </c>
      <c r="I142" s="91">
        <v>0</v>
      </c>
      <c r="J142" s="91">
        <v>500</v>
      </c>
      <c r="K142" s="91">
        <v>39.5</v>
      </c>
      <c r="L142" s="91">
        <v>500</v>
      </c>
      <c r="M142" s="91">
        <v>39.5</v>
      </c>
      <c r="N142" s="91">
        <v>500</v>
      </c>
    </row>
    <row r="143" spans="1:14" x14ac:dyDescent="0.45">
      <c r="A143" s="90" t="s">
        <v>74</v>
      </c>
      <c r="B143" s="90" t="s">
        <v>149</v>
      </c>
      <c r="C143" s="91">
        <v>20</v>
      </c>
      <c r="D143" s="91">
        <v>38.095238095238095</v>
      </c>
      <c r="E143" s="91">
        <v>49.476514285714288</v>
      </c>
      <c r="F143" s="91">
        <v>108.12841904761906</v>
      </c>
      <c r="G143" s="91">
        <v>0</v>
      </c>
      <c r="H143" s="91">
        <v>45.4</v>
      </c>
      <c r="I143" s="91">
        <v>60.006700000000002</v>
      </c>
      <c r="J143" s="91">
        <v>60.006700000000002</v>
      </c>
      <c r="K143" s="91">
        <v>67.711100000000002</v>
      </c>
      <c r="L143" s="91">
        <v>67.711100000000002</v>
      </c>
      <c r="M143" s="91">
        <v>67.711100000000002</v>
      </c>
      <c r="N143" s="91">
        <v>500</v>
      </c>
    </row>
    <row r="144" spans="1:14" x14ac:dyDescent="0.45">
      <c r="A144" s="90" t="s">
        <v>74</v>
      </c>
      <c r="B144" s="90" t="s">
        <v>150</v>
      </c>
      <c r="C144" s="91">
        <v>6</v>
      </c>
      <c r="D144" s="91">
        <v>33.333333333333329</v>
      </c>
      <c r="E144" s="91">
        <v>70.666666666666671</v>
      </c>
      <c r="F144" s="91">
        <v>79.016666666666666</v>
      </c>
      <c r="G144" s="91">
        <v>0</v>
      </c>
      <c r="H144" s="91">
        <v>50</v>
      </c>
      <c r="I144" s="91">
        <v>85.5</v>
      </c>
      <c r="J144" s="91">
        <v>85.5</v>
      </c>
      <c r="K144" s="91">
        <v>119</v>
      </c>
      <c r="L144" s="91">
        <v>119</v>
      </c>
      <c r="M144" s="91">
        <v>134</v>
      </c>
      <c r="N144" s="91">
        <v>134</v>
      </c>
    </row>
    <row r="145" spans="1:14" x14ac:dyDescent="0.45">
      <c r="A145" s="90" t="s">
        <v>74</v>
      </c>
      <c r="B145" s="90" t="s">
        <v>151</v>
      </c>
      <c r="C145" s="91">
        <v>16</v>
      </c>
      <c r="D145" s="91">
        <v>12.5</v>
      </c>
      <c r="E145" s="91">
        <v>550.65734221042499</v>
      </c>
      <c r="F145" s="91">
        <v>587.53234221042499</v>
      </c>
      <c r="G145" s="91">
        <v>38.721800000000002</v>
      </c>
      <c r="H145" s="91">
        <v>50.2</v>
      </c>
      <c r="I145" s="91">
        <v>76.43990761165</v>
      </c>
      <c r="J145" s="91">
        <v>215</v>
      </c>
      <c r="K145" s="91">
        <v>933</v>
      </c>
      <c r="L145" s="91">
        <v>933</v>
      </c>
      <c r="M145" s="91">
        <v>2710</v>
      </c>
      <c r="N145" s="91">
        <v>2710</v>
      </c>
    </row>
    <row r="146" spans="1:14" x14ac:dyDescent="0.45">
      <c r="A146" s="90" t="s">
        <v>74</v>
      </c>
      <c r="B146" s="90" t="s">
        <v>502</v>
      </c>
      <c r="C146" s="91">
        <v>8</v>
      </c>
      <c r="D146" s="91">
        <v>0</v>
      </c>
      <c r="E146" s="91">
        <v>17.814684294099997</v>
      </c>
      <c r="F146" s="91">
        <v>17.814684294099997</v>
      </c>
      <c r="G146" s="91">
        <v>0.215</v>
      </c>
      <c r="H146" s="91">
        <v>0.215</v>
      </c>
      <c r="I146" s="91">
        <v>23.621474609350003</v>
      </c>
      <c r="J146" s="91">
        <v>23.621474609350003</v>
      </c>
      <c r="K146" s="91">
        <v>29.100462567050002</v>
      </c>
      <c r="L146" s="91">
        <v>29.100462567050002</v>
      </c>
      <c r="M146" s="91">
        <v>36.433599999999998</v>
      </c>
      <c r="N146" s="91">
        <v>36.433599999999998</v>
      </c>
    </row>
    <row r="147" spans="1:14" x14ac:dyDescent="0.45">
      <c r="A147" s="90" t="s">
        <v>75</v>
      </c>
      <c r="B147" s="90" t="s">
        <v>152</v>
      </c>
      <c r="C147" s="91">
        <v>62</v>
      </c>
      <c r="D147" s="91">
        <v>50</v>
      </c>
      <c r="E147" s="91">
        <v>89.677626695641933</v>
      </c>
      <c r="F147" s="91">
        <v>141.14133637306131</v>
      </c>
      <c r="G147" s="91">
        <v>0</v>
      </c>
      <c r="H147" s="91">
        <v>100</v>
      </c>
      <c r="I147" s="91">
        <v>17.5</v>
      </c>
      <c r="J147" s="91">
        <v>100</v>
      </c>
      <c r="K147" s="91">
        <v>130</v>
      </c>
      <c r="L147" s="91">
        <v>130</v>
      </c>
      <c r="M147" s="91">
        <v>363.37870000000004</v>
      </c>
      <c r="N147" s="91">
        <v>400</v>
      </c>
    </row>
    <row r="148" spans="1:14" x14ac:dyDescent="0.45">
      <c r="A148" s="90" t="s">
        <v>75</v>
      </c>
      <c r="B148" s="90" t="s">
        <v>153</v>
      </c>
      <c r="C148" s="91">
        <v>47</v>
      </c>
      <c r="D148" s="91">
        <v>44.827586206896555</v>
      </c>
      <c r="E148" s="91">
        <v>179.06262916156896</v>
      </c>
      <c r="F148" s="91">
        <v>197.3798429546724</v>
      </c>
      <c r="G148" s="91">
        <v>0</v>
      </c>
      <c r="H148" s="91">
        <v>19.533200000000001</v>
      </c>
      <c r="I148" s="91">
        <v>49.5</v>
      </c>
      <c r="J148" s="91">
        <v>74</v>
      </c>
      <c r="K148" s="91">
        <v>165</v>
      </c>
      <c r="L148" s="91">
        <v>174</v>
      </c>
      <c r="M148" s="91">
        <v>900</v>
      </c>
      <c r="N148" s="91">
        <v>900</v>
      </c>
    </row>
    <row r="149" spans="1:14" x14ac:dyDescent="0.45">
      <c r="A149" s="57"/>
      <c r="B149" s="57"/>
      <c r="C149" s="59"/>
      <c r="D149" s="59"/>
      <c r="E149" s="58"/>
      <c r="F149" s="58"/>
      <c r="G149" s="58"/>
      <c r="H149" s="58"/>
      <c r="I149" s="58"/>
      <c r="J149" s="58"/>
      <c r="K149" s="58"/>
      <c r="L149" s="58"/>
      <c r="M149" s="58"/>
      <c r="N149" s="58"/>
    </row>
    <row r="150" spans="1:14" x14ac:dyDescent="0.45">
      <c r="A150" s="57"/>
      <c r="B150" s="57"/>
      <c r="C150" s="59"/>
      <c r="D150" s="59"/>
      <c r="E150" s="58"/>
      <c r="F150" s="58"/>
      <c r="G150" s="58"/>
      <c r="H150" s="58"/>
      <c r="I150" s="58"/>
      <c r="J150" s="58"/>
      <c r="K150" s="58"/>
      <c r="L150" s="58"/>
      <c r="M150" s="58"/>
      <c r="N150" s="58"/>
    </row>
    <row r="151" spans="1:14" x14ac:dyDescent="0.45">
      <c r="A151" s="57" t="s">
        <v>800</v>
      </c>
      <c r="B151" s="57"/>
      <c r="C151" s="59"/>
      <c r="D151" s="59"/>
      <c r="E151" s="58"/>
      <c r="F151" s="58"/>
      <c r="G151" s="58"/>
      <c r="H151" s="58"/>
      <c r="I151" s="58"/>
      <c r="J151" s="58"/>
      <c r="K151" s="58"/>
      <c r="L151" s="58"/>
      <c r="M151" s="58"/>
      <c r="N151" s="58"/>
    </row>
    <row r="152" spans="1:14" x14ac:dyDescent="0.45">
      <c r="A152" s="57"/>
      <c r="B152" s="57"/>
      <c r="C152" s="59"/>
      <c r="D152" s="59"/>
      <c r="E152" s="58"/>
      <c r="F152" s="58"/>
      <c r="G152" s="58"/>
      <c r="H152" s="58"/>
      <c r="I152" s="58"/>
      <c r="J152" s="58"/>
      <c r="K152" s="58"/>
      <c r="L152" s="58"/>
      <c r="M152" s="58"/>
      <c r="N152" s="58"/>
    </row>
    <row r="153" spans="1:14" x14ac:dyDescent="0.45">
      <c r="A153" s="57"/>
      <c r="B153" s="57"/>
      <c r="C153" s="59"/>
      <c r="D153" s="59"/>
      <c r="E153" s="58"/>
      <c r="F153" s="58"/>
      <c r="G153" s="58"/>
      <c r="H153" s="58"/>
      <c r="I153" s="58"/>
      <c r="J153" s="58"/>
      <c r="K153" s="58"/>
      <c r="L153" s="58"/>
      <c r="M153" s="58"/>
      <c r="N153" s="58"/>
    </row>
    <row r="154" spans="1:14" x14ac:dyDescent="0.45">
      <c r="A154" s="57"/>
      <c r="B154" s="57"/>
      <c r="C154" s="59"/>
      <c r="D154" s="59"/>
      <c r="E154" s="58"/>
      <c r="F154" s="58"/>
      <c r="G154" s="58"/>
      <c r="H154" s="58"/>
      <c r="I154" s="58"/>
      <c r="J154" s="58"/>
      <c r="K154" s="58"/>
      <c r="L154" s="58"/>
      <c r="M154" s="58"/>
      <c r="N154" s="58"/>
    </row>
    <row r="155" spans="1:14" x14ac:dyDescent="0.45">
      <c r="A155" s="57"/>
      <c r="B155" s="57"/>
      <c r="C155" s="59"/>
      <c r="D155" s="59"/>
      <c r="E155" s="58"/>
      <c r="F155" s="58"/>
      <c r="G155" s="58"/>
      <c r="H155" s="58"/>
      <c r="I155" s="58"/>
      <c r="J155" s="58"/>
      <c r="K155" s="58"/>
      <c r="L155" s="58"/>
      <c r="M155" s="58"/>
      <c r="N155" s="58"/>
    </row>
    <row r="156" spans="1:14" x14ac:dyDescent="0.45">
      <c r="A156" s="57"/>
      <c r="B156" s="57"/>
      <c r="C156" s="59"/>
      <c r="D156" s="59"/>
      <c r="E156" s="58"/>
      <c r="F156" s="58"/>
      <c r="G156" s="58"/>
      <c r="H156" s="58"/>
      <c r="I156" s="58"/>
      <c r="J156" s="58"/>
      <c r="K156" s="58"/>
      <c r="L156" s="58"/>
      <c r="M156" s="58"/>
      <c r="N156" s="58"/>
    </row>
    <row r="157" spans="1:14" x14ac:dyDescent="0.45">
      <c r="A157" s="57"/>
      <c r="B157" s="57"/>
      <c r="C157" s="59"/>
      <c r="D157" s="59"/>
      <c r="E157" s="58"/>
      <c r="F157" s="58"/>
      <c r="G157" s="58"/>
      <c r="H157" s="58"/>
      <c r="I157" s="58"/>
      <c r="J157" s="58"/>
      <c r="K157" s="58"/>
      <c r="L157" s="58"/>
      <c r="M157" s="58"/>
      <c r="N157" s="58"/>
    </row>
    <row r="158" spans="1:14" x14ac:dyDescent="0.45">
      <c r="A158" s="57"/>
      <c r="B158" s="57"/>
      <c r="C158" s="59"/>
      <c r="D158" s="59"/>
      <c r="E158" s="58"/>
      <c r="F158" s="58"/>
      <c r="G158" s="58"/>
      <c r="H158" s="58"/>
      <c r="I158" s="58"/>
      <c r="J158" s="58"/>
      <c r="K158" s="58"/>
      <c r="L158" s="58"/>
      <c r="M158" s="58"/>
      <c r="N158" s="58"/>
    </row>
    <row r="159" spans="1:14" x14ac:dyDescent="0.45">
      <c r="A159" s="57"/>
      <c r="B159" s="57"/>
      <c r="C159" s="59"/>
      <c r="D159" s="59"/>
      <c r="E159" s="58"/>
      <c r="F159" s="58"/>
      <c r="G159" s="58"/>
      <c r="H159" s="58"/>
      <c r="I159" s="58"/>
      <c r="J159" s="58"/>
      <c r="K159" s="58"/>
      <c r="L159" s="58"/>
      <c r="M159" s="58"/>
      <c r="N159" s="58"/>
    </row>
    <row r="160" spans="1:14" x14ac:dyDescent="0.45">
      <c r="A160" s="57"/>
      <c r="B160" s="57"/>
      <c r="C160" s="59"/>
      <c r="D160" s="59"/>
      <c r="E160" s="58"/>
      <c r="F160" s="58"/>
      <c r="G160" s="58"/>
      <c r="H160" s="58"/>
      <c r="I160" s="58"/>
      <c r="J160" s="58"/>
      <c r="K160" s="58"/>
      <c r="L160" s="58"/>
      <c r="M160" s="58"/>
      <c r="N160" s="58"/>
    </row>
    <row r="161" spans="1:14" x14ac:dyDescent="0.45">
      <c r="A161" s="57"/>
      <c r="B161" s="57"/>
      <c r="C161" s="59"/>
      <c r="D161" s="59"/>
      <c r="E161" s="58"/>
      <c r="F161" s="58"/>
      <c r="G161" s="58"/>
      <c r="H161" s="58"/>
      <c r="I161" s="58"/>
      <c r="J161" s="58"/>
      <c r="K161" s="58"/>
      <c r="L161" s="58"/>
      <c r="M161" s="58"/>
      <c r="N161" s="58"/>
    </row>
    <row r="162" spans="1:14" x14ac:dyDescent="0.45">
      <c r="A162" s="57"/>
      <c r="B162" s="57"/>
      <c r="C162" s="59"/>
      <c r="D162" s="59"/>
      <c r="E162" s="58"/>
      <c r="F162" s="58"/>
      <c r="G162" s="58"/>
      <c r="H162" s="58"/>
      <c r="I162" s="58"/>
      <c r="J162" s="58"/>
      <c r="K162" s="58"/>
      <c r="L162" s="58"/>
      <c r="M162" s="58"/>
      <c r="N162" s="58"/>
    </row>
    <row r="163" spans="1:14" x14ac:dyDescent="0.45">
      <c r="A163" s="57"/>
      <c r="B163" s="57"/>
      <c r="C163" s="59"/>
      <c r="D163" s="59"/>
      <c r="E163" s="58"/>
      <c r="F163" s="58"/>
      <c r="G163" s="58"/>
      <c r="H163" s="58"/>
      <c r="I163" s="58"/>
      <c r="J163" s="58"/>
      <c r="K163" s="58"/>
      <c r="L163" s="58"/>
      <c r="M163" s="58"/>
      <c r="N163" s="58"/>
    </row>
    <row r="164" spans="1:14" x14ac:dyDescent="0.45">
      <c r="A164" s="57"/>
      <c r="B164" s="57"/>
      <c r="C164" s="59"/>
      <c r="D164" s="59"/>
      <c r="E164" s="58"/>
      <c r="F164" s="58"/>
      <c r="G164" s="58"/>
      <c r="H164" s="58"/>
      <c r="I164" s="58"/>
      <c r="J164" s="58"/>
      <c r="K164" s="58"/>
      <c r="L164" s="58"/>
      <c r="M164" s="58"/>
      <c r="N164" s="58"/>
    </row>
    <row r="165" spans="1:14" x14ac:dyDescent="0.45">
      <c r="A165" s="57"/>
      <c r="B165" s="57"/>
      <c r="C165" s="59"/>
      <c r="D165" s="59"/>
      <c r="E165" s="58"/>
      <c r="F165" s="58"/>
      <c r="G165" s="58"/>
      <c r="H165" s="58"/>
      <c r="I165" s="58"/>
      <c r="J165" s="58"/>
      <c r="K165" s="58"/>
      <c r="L165" s="58"/>
      <c r="M165" s="58"/>
      <c r="N165" s="58"/>
    </row>
    <row r="166" spans="1:14" x14ac:dyDescent="0.45">
      <c r="A166" s="57"/>
      <c r="B166" s="57"/>
      <c r="C166" s="59"/>
      <c r="D166" s="59"/>
      <c r="E166" s="58"/>
      <c r="F166" s="58"/>
      <c r="G166" s="58"/>
      <c r="H166" s="58"/>
      <c r="I166" s="58"/>
      <c r="J166" s="58"/>
      <c r="K166" s="58"/>
      <c r="L166" s="58"/>
      <c r="M166" s="58"/>
      <c r="N166" s="58"/>
    </row>
    <row r="167" spans="1:14" x14ac:dyDescent="0.45">
      <c r="A167" s="57"/>
      <c r="B167" s="57"/>
      <c r="C167" s="59"/>
      <c r="D167" s="59"/>
      <c r="E167" s="58"/>
      <c r="F167" s="58"/>
      <c r="G167" s="58"/>
      <c r="H167" s="58"/>
      <c r="I167" s="58"/>
      <c r="J167" s="58"/>
      <c r="K167" s="58"/>
      <c r="L167" s="58"/>
      <c r="M167" s="58"/>
      <c r="N167" s="58"/>
    </row>
    <row r="168" spans="1:14" x14ac:dyDescent="0.45">
      <c r="A168" s="57"/>
      <c r="B168" s="57"/>
      <c r="C168" s="59"/>
      <c r="D168" s="59"/>
      <c r="E168" s="58"/>
      <c r="F168" s="58"/>
      <c r="G168" s="58"/>
      <c r="H168" s="58"/>
      <c r="I168" s="58"/>
      <c r="J168" s="58"/>
      <c r="K168" s="58"/>
      <c r="L168" s="58"/>
      <c r="M168" s="58"/>
      <c r="N168" s="58"/>
    </row>
    <row r="169" spans="1:14" x14ac:dyDescent="0.45">
      <c r="A169" s="57"/>
      <c r="B169" s="57"/>
      <c r="C169" s="59"/>
      <c r="D169" s="59"/>
      <c r="E169" s="58"/>
      <c r="F169" s="58"/>
      <c r="G169" s="58"/>
      <c r="H169" s="58"/>
      <c r="I169" s="58"/>
      <c r="J169" s="58"/>
      <c r="K169" s="58"/>
      <c r="L169" s="58"/>
      <c r="M169" s="58"/>
      <c r="N169" s="58"/>
    </row>
    <row r="170" spans="1:14" x14ac:dyDescent="0.45">
      <c r="A170" s="57"/>
      <c r="B170" s="57"/>
      <c r="C170" s="59"/>
      <c r="D170" s="59"/>
      <c r="E170" s="58"/>
      <c r="F170" s="58"/>
      <c r="G170" s="58"/>
      <c r="H170" s="58"/>
      <c r="I170" s="58"/>
      <c r="J170" s="58"/>
      <c r="K170" s="58"/>
      <c r="L170" s="58"/>
      <c r="M170" s="58"/>
      <c r="N170" s="58"/>
    </row>
    <row r="171" spans="1:14" x14ac:dyDescent="0.45">
      <c r="A171" s="57"/>
      <c r="B171" s="57"/>
      <c r="C171" s="59"/>
      <c r="D171" s="59"/>
      <c r="E171" s="58"/>
      <c r="F171" s="58"/>
      <c r="G171" s="58"/>
      <c r="H171" s="58"/>
      <c r="I171" s="58"/>
      <c r="J171" s="58"/>
      <c r="K171" s="58"/>
      <c r="L171" s="58"/>
      <c r="M171" s="58"/>
      <c r="N171" s="58"/>
    </row>
    <row r="172" spans="1:14" x14ac:dyDescent="0.45">
      <c r="A172" s="57"/>
      <c r="B172" s="57"/>
      <c r="C172" s="59"/>
      <c r="D172" s="59"/>
      <c r="E172" s="58"/>
      <c r="F172" s="58"/>
      <c r="G172" s="58"/>
      <c r="H172" s="58"/>
      <c r="I172" s="58"/>
      <c r="J172" s="58"/>
      <c r="K172" s="58"/>
      <c r="L172" s="58"/>
      <c r="M172" s="58"/>
      <c r="N172" s="58"/>
    </row>
    <row r="173" spans="1:14" x14ac:dyDescent="0.45">
      <c r="A173" s="57"/>
      <c r="B173" s="57"/>
      <c r="C173" s="59"/>
      <c r="D173" s="59"/>
      <c r="E173" s="58"/>
      <c r="F173" s="58"/>
      <c r="G173" s="58"/>
      <c r="H173" s="58"/>
      <c r="I173" s="58"/>
      <c r="J173" s="58"/>
      <c r="K173" s="58"/>
      <c r="L173" s="58"/>
      <c r="M173" s="58"/>
      <c r="N173" s="58"/>
    </row>
    <row r="174" spans="1:14" x14ac:dyDescent="0.45">
      <c r="A174" s="57"/>
      <c r="B174" s="57"/>
      <c r="C174" s="59"/>
      <c r="D174" s="59"/>
      <c r="E174" s="58"/>
      <c r="F174" s="58"/>
      <c r="G174" s="58"/>
      <c r="H174" s="58"/>
      <c r="I174" s="58"/>
      <c r="J174" s="58"/>
      <c r="K174" s="58"/>
      <c r="L174" s="58"/>
      <c r="M174" s="58"/>
      <c r="N174" s="58"/>
    </row>
    <row r="175" spans="1:14" x14ac:dyDescent="0.45">
      <c r="A175" s="57"/>
      <c r="B175" s="57"/>
      <c r="C175" s="59"/>
      <c r="D175" s="59"/>
      <c r="E175" s="58"/>
      <c r="F175" s="58"/>
      <c r="G175" s="58"/>
      <c r="H175" s="58"/>
      <c r="I175" s="58"/>
      <c r="J175" s="58"/>
      <c r="K175" s="58"/>
      <c r="L175" s="58"/>
      <c r="M175" s="58"/>
      <c r="N175" s="58"/>
    </row>
    <row r="176" spans="1:14" x14ac:dyDescent="0.45">
      <c r="A176" s="57"/>
      <c r="B176" s="57"/>
      <c r="C176" s="59"/>
      <c r="D176" s="59"/>
      <c r="E176" s="58"/>
      <c r="F176" s="58"/>
      <c r="G176" s="58"/>
      <c r="H176" s="58"/>
      <c r="I176" s="58"/>
      <c r="J176" s="58"/>
      <c r="K176" s="58"/>
      <c r="L176" s="58"/>
      <c r="M176" s="58"/>
      <c r="N176" s="58"/>
    </row>
    <row r="177" spans="1:14" x14ac:dyDescent="0.45">
      <c r="A177" s="57"/>
      <c r="B177" s="57"/>
      <c r="C177" s="59"/>
      <c r="D177" s="59"/>
      <c r="E177" s="58"/>
      <c r="F177" s="58"/>
      <c r="G177" s="58"/>
      <c r="H177" s="58"/>
      <c r="I177" s="58"/>
      <c r="J177" s="58"/>
      <c r="K177" s="58"/>
      <c r="L177" s="58"/>
      <c r="M177" s="58"/>
      <c r="N177" s="58"/>
    </row>
    <row r="178" spans="1:14" x14ac:dyDescent="0.45">
      <c r="A178" s="57"/>
      <c r="B178" s="57"/>
      <c r="C178" s="59"/>
      <c r="D178" s="59"/>
      <c r="E178" s="58"/>
      <c r="F178" s="58"/>
      <c r="G178" s="58"/>
      <c r="H178" s="58"/>
      <c r="I178" s="58"/>
      <c r="J178" s="58"/>
      <c r="K178" s="58"/>
      <c r="L178" s="58"/>
      <c r="M178" s="58"/>
      <c r="N178" s="58"/>
    </row>
    <row r="179" spans="1:14" x14ac:dyDescent="0.45">
      <c r="A179" s="57"/>
      <c r="B179" s="57"/>
      <c r="C179" s="59"/>
      <c r="D179" s="59"/>
      <c r="E179" s="58"/>
      <c r="F179" s="58"/>
      <c r="G179" s="58"/>
      <c r="H179" s="58"/>
      <c r="I179" s="58"/>
      <c r="J179" s="58"/>
      <c r="K179" s="58"/>
      <c r="L179" s="58"/>
      <c r="M179" s="58"/>
      <c r="N179" s="58"/>
    </row>
    <row r="180" spans="1:14" x14ac:dyDescent="0.45">
      <c r="A180" s="57"/>
      <c r="B180" s="57"/>
      <c r="C180" s="59"/>
      <c r="D180" s="59"/>
      <c r="E180" s="58"/>
      <c r="F180" s="58"/>
      <c r="G180" s="58"/>
      <c r="H180" s="58"/>
      <c r="I180" s="58"/>
      <c r="J180" s="58"/>
      <c r="K180" s="58"/>
      <c r="L180" s="58"/>
      <c r="M180" s="58"/>
      <c r="N180" s="58"/>
    </row>
    <row r="181" spans="1:14" x14ac:dyDescent="0.45">
      <c r="A181" s="57"/>
      <c r="B181" s="57"/>
      <c r="C181" s="59"/>
      <c r="D181" s="59"/>
      <c r="E181" s="58"/>
      <c r="F181" s="58"/>
      <c r="G181" s="58"/>
      <c r="H181" s="58"/>
      <c r="I181" s="58"/>
      <c r="J181" s="58"/>
      <c r="K181" s="58"/>
      <c r="L181" s="58"/>
      <c r="M181" s="58"/>
      <c r="N181" s="58"/>
    </row>
    <row r="182" spans="1:14" x14ac:dyDescent="0.45">
      <c r="A182" s="57"/>
      <c r="B182" s="57"/>
      <c r="C182" s="59"/>
      <c r="D182" s="59"/>
      <c r="E182" s="58"/>
      <c r="F182" s="58"/>
      <c r="G182" s="58"/>
      <c r="H182" s="58"/>
      <c r="I182" s="58"/>
      <c r="J182" s="58"/>
      <c r="K182" s="58"/>
      <c r="L182" s="58"/>
      <c r="M182" s="58"/>
      <c r="N182" s="58"/>
    </row>
    <row r="183" spans="1:14" x14ac:dyDescent="0.45">
      <c r="A183" s="57"/>
      <c r="B183" s="57"/>
      <c r="C183" s="59"/>
      <c r="D183" s="59"/>
      <c r="E183" s="58"/>
      <c r="F183" s="58"/>
      <c r="G183" s="58"/>
      <c r="H183" s="58"/>
      <c r="I183" s="58"/>
      <c r="J183" s="58"/>
      <c r="K183" s="58"/>
      <c r="L183" s="58"/>
      <c r="M183" s="58"/>
      <c r="N183" s="58"/>
    </row>
    <row r="184" spans="1:14" x14ac:dyDescent="0.45">
      <c r="A184" s="57"/>
      <c r="B184" s="57"/>
      <c r="C184" s="59"/>
      <c r="D184" s="59"/>
      <c r="E184" s="58"/>
      <c r="F184" s="58"/>
      <c r="G184" s="58"/>
      <c r="H184" s="58"/>
      <c r="I184" s="58"/>
      <c r="J184" s="58"/>
      <c r="K184" s="58"/>
      <c r="L184" s="58"/>
      <c r="M184" s="58"/>
      <c r="N184" s="58"/>
    </row>
    <row r="185" spans="1:14" x14ac:dyDescent="0.45">
      <c r="A185" s="57"/>
      <c r="B185" s="57"/>
      <c r="C185" s="59"/>
      <c r="D185" s="59"/>
      <c r="E185" s="58"/>
      <c r="F185" s="58"/>
      <c r="G185" s="58"/>
      <c r="H185" s="58"/>
      <c r="I185" s="58"/>
      <c r="J185" s="58"/>
      <c r="K185" s="58"/>
      <c r="L185" s="58"/>
      <c r="M185" s="58"/>
      <c r="N185" s="58"/>
    </row>
    <row r="186" spans="1:14" x14ac:dyDescent="0.45">
      <c r="A186" s="57"/>
      <c r="B186" s="57"/>
      <c r="C186" s="59"/>
      <c r="D186" s="59"/>
      <c r="E186" s="58"/>
      <c r="F186" s="58"/>
      <c r="G186" s="58"/>
      <c r="H186" s="58"/>
      <c r="I186" s="58"/>
      <c r="J186" s="58"/>
      <c r="K186" s="58"/>
      <c r="L186" s="58"/>
      <c r="M186" s="58"/>
      <c r="N186" s="58"/>
    </row>
    <row r="187" spans="1:14" x14ac:dyDescent="0.45">
      <c r="A187" s="57"/>
      <c r="B187" s="57"/>
      <c r="C187" s="59"/>
      <c r="D187" s="59"/>
      <c r="E187" s="58"/>
      <c r="F187" s="58"/>
      <c r="G187" s="58"/>
      <c r="H187" s="58"/>
      <c r="I187" s="58"/>
      <c r="J187" s="58"/>
      <c r="K187" s="58"/>
      <c r="L187" s="58"/>
      <c r="M187" s="58"/>
      <c r="N187" s="58"/>
    </row>
    <row r="188" spans="1:14" x14ac:dyDescent="0.45">
      <c r="A188" s="57"/>
      <c r="B188" s="57"/>
      <c r="C188" s="59"/>
      <c r="D188" s="59"/>
      <c r="E188" s="58"/>
      <c r="F188" s="58"/>
      <c r="G188" s="58"/>
      <c r="H188" s="58"/>
      <c r="I188" s="58"/>
      <c r="J188" s="58"/>
      <c r="K188" s="58"/>
      <c r="L188" s="58"/>
      <c r="M188" s="58"/>
      <c r="N188" s="58"/>
    </row>
    <row r="189" spans="1:14" x14ac:dyDescent="0.45">
      <c r="A189" s="57"/>
      <c r="B189" s="57"/>
      <c r="C189" s="59"/>
      <c r="D189" s="59"/>
      <c r="E189" s="58"/>
      <c r="F189" s="58"/>
      <c r="G189" s="58"/>
      <c r="H189" s="58"/>
      <c r="I189" s="58"/>
      <c r="J189" s="58"/>
      <c r="K189" s="58"/>
      <c r="L189" s="58"/>
      <c r="M189" s="58"/>
      <c r="N189" s="58"/>
    </row>
    <row r="190" spans="1:14" x14ac:dyDescent="0.45">
      <c r="A190" s="57"/>
      <c r="B190" s="57"/>
      <c r="C190" s="59"/>
      <c r="D190" s="59"/>
      <c r="E190" s="58"/>
      <c r="F190" s="58"/>
      <c r="G190" s="58"/>
      <c r="H190" s="58"/>
      <c r="I190" s="58"/>
      <c r="J190" s="58"/>
      <c r="K190" s="58"/>
      <c r="L190" s="58"/>
      <c r="M190" s="58"/>
      <c r="N190" s="58"/>
    </row>
    <row r="191" spans="1:14" x14ac:dyDescent="0.45">
      <c r="A191" s="57"/>
      <c r="B191" s="57"/>
      <c r="C191" s="59"/>
      <c r="D191" s="59"/>
      <c r="E191" s="58"/>
      <c r="F191" s="58"/>
      <c r="G191" s="58"/>
      <c r="H191" s="58"/>
      <c r="I191" s="58"/>
      <c r="J191" s="58"/>
      <c r="K191" s="58"/>
      <c r="L191" s="58"/>
      <c r="M191" s="58"/>
      <c r="N191" s="58"/>
    </row>
    <row r="192" spans="1:14" x14ac:dyDescent="0.45">
      <c r="A192" s="57"/>
      <c r="B192" s="57"/>
      <c r="C192" s="59"/>
      <c r="D192" s="59"/>
      <c r="E192" s="58"/>
      <c r="F192" s="58"/>
      <c r="G192" s="58"/>
      <c r="H192" s="58"/>
      <c r="I192" s="58"/>
      <c r="J192" s="58"/>
      <c r="K192" s="58"/>
      <c r="L192" s="58"/>
      <c r="M192" s="58"/>
      <c r="N192" s="58"/>
    </row>
    <row r="193" spans="1:14" x14ac:dyDescent="0.45">
      <c r="A193" s="57"/>
      <c r="B193" s="57"/>
      <c r="C193" s="59"/>
      <c r="D193" s="59"/>
      <c r="E193" s="58"/>
      <c r="F193" s="58"/>
      <c r="G193" s="58"/>
      <c r="H193" s="58"/>
      <c r="I193" s="58"/>
      <c r="J193" s="58"/>
      <c r="K193" s="58"/>
      <c r="L193" s="58"/>
      <c r="M193" s="58"/>
      <c r="N193" s="58"/>
    </row>
    <row r="194" spans="1:14" x14ac:dyDescent="0.45">
      <c r="A194" s="57"/>
      <c r="B194" s="57"/>
      <c r="C194" s="59"/>
      <c r="D194" s="59"/>
      <c r="E194" s="58"/>
      <c r="F194" s="58"/>
      <c r="G194" s="58"/>
      <c r="H194" s="58"/>
      <c r="I194" s="58"/>
      <c r="J194" s="58"/>
      <c r="K194" s="58"/>
      <c r="L194" s="58"/>
      <c r="M194" s="58"/>
      <c r="N194" s="58"/>
    </row>
    <row r="195" spans="1:14" x14ac:dyDescent="0.45">
      <c r="A195" s="57"/>
      <c r="B195" s="57"/>
      <c r="C195" s="59"/>
      <c r="D195" s="59"/>
      <c r="E195" s="58"/>
      <c r="F195" s="58"/>
      <c r="G195" s="58"/>
      <c r="H195" s="58"/>
      <c r="I195" s="58"/>
      <c r="J195" s="58"/>
      <c r="K195" s="58"/>
      <c r="L195" s="58"/>
      <c r="M195" s="58"/>
      <c r="N195" s="58"/>
    </row>
    <row r="196" spans="1:14" x14ac:dyDescent="0.45">
      <c r="A196" s="57"/>
      <c r="B196" s="57"/>
      <c r="C196" s="59"/>
      <c r="D196" s="59"/>
      <c r="E196" s="58"/>
      <c r="F196" s="58"/>
      <c r="G196" s="58"/>
      <c r="H196" s="58"/>
      <c r="I196" s="58"/>
      <c r="J196" s="58"/>
      <c r="K196" s="58"/>
      <c r="L196" s="58"/>
      <c r="M196" s="58"/>
      <c r="N196" s="58"/>
    </row>
    <row r="197" spans="1:14" x14ac:dyDescent="0.45">
      <c r="A197" s="57"/>
      <c r="B197" s="57"/>
      <c r="C197" s="59"/>
      <c r="D197" s="59"/>
      <c r="E197" s="58"/>
      <c r="F197" s="58"/>
      <c r="G197" s="58"/>
      <c r="H197" s="58"/>
      <c r="I197" s="58"/>
      <c r="J197" s="58"/>
      <c r="K197" s="58"/>
      <c r="L197" s="58"/>
      <c r="M197" s="58"/>
      <c r="N197" s="58"/>
    </row>
    <row r="198" spans="1:14" x14ac:dyDescent="0.45">
      <c r="A198" s="57"/>
      <c r="B198" s="57"/>
      <c r="C198" s="59"/>
      <c r="D198" s="59"/>
      <c r="E198" s="58"/>
      <c r="F198" s="58"/>
      <c r="G198" s="58"/>
      <c r="H198" s="58"/>
      <c r="I198" s="58"/>
      <c r="J198" s="58"/>
      <c r="K198" s="58"/>
      <c r="L198" s="58"/>
      <c r="M198" s="58"/>
      <c r="N198" s="58"/>
    </row>
    <row r="199" spans="1:14" x14ac:dyDescent="0.45">
      <c r="A199" s="57"/>
      <c r="B199" s="57"/>
      <c r="C199" s="59"/>
      <c r="D199" s="59"/>
      <c r="E199" s="58"/>
      <c r="F199" s="58"/>
      <c r="G199" s="58"/>
      <c r="H199" s="58"/>
      <c r="I199" s="58"/>
      <c r="J199" s="58"/>
      <c r="K199" s="58"/>
      <c r="L199" s="58"/>
      <c r="M199" s="58"/>
      <c r="N199" s="58"/>
    </row>
    <row r="200" spans="1:14" x14ac:dyDescent="0.45">
      <c r="A200" s="57"/>
      <c r="B200" s="57"/>
      <c r="C200" s="59"/>
      <c r="D200" s="59"/>
      <c r="E200" s="58"/>
      <c r="F200" s="58"/>
      <c r="G200" s="58"/>
      <c r="H200" s="58"/>
      <c r="I200" s="58"/>
      <c r="J200" s="58"/>
      <c r="K200" s="58"/>
      <c r="L200" s="58"/>
      <c r="M200" s="58"/>
      <c r="N200" s="58"/>
    </row>
    <row r="201" spans="1:14" x14ac:dyDescent="0.45">
      <c r="A201" s="57"/>
      <c r="B201" s="57"/>
      <c r="C201" s="59"/>
      <c r="D201" s="59"/>
      <c r="E201" s="58"/>
      <c r="F201" s="58"/>
      <c r="G201" s="58"/>
      <c r="H201" s="58"/>
      <c r="I201" s="58"/>
      <c r="J201" s="58"/>
      <c r="K201" s="58"/>
      <c r="L201" s="58"/>
      <c r="M201" s="58"/>
      <c r="N201" s="58"/>
    </row>
    <row r="202" spans="1:14" x14ac:dyDescent="0.45">
      <c r="A202" s="57"/>
      <c r="B202" s="57"/>
      <c r="C202" s="59"/>
      <c r="D202" s="59"/>
      <c r="E202" s="58"/>
      <c r="F202" s="58"/>
      <c r="G202" s="58"/>
      <c r="H202" s="58"/>
      <c r="I202" s="58"/>
      <c r="J202" s="58"/>
      <c r="K202" s="58"/>
      <c r="L202" s="58"/>
      <c r="M202" s="58"/>
      <c r="N202" s="58"/>
    </row>
    <row r="203" spans="1:14" x14ac:dyDescent="0.45">
      <c r="A203" s="57"/>
      <c r="B203" s="57"/>
      <c r="C203" s="59"/>
      <c r="D203" s="59"/>
      <c r="E203" s="58"/>
      <c r="F203" s="58"/>
      <c r="G203" s="58"/>
      <c r="H203" s="58"/>
      <c r="I203" s="58"/>
      <c r="J203" s="58"/>
      <c r="K203" s="58"/>
      <c r="L203" s="58"/>
      <c r="M203" s="58"/>
      <c r="N203" s="58"/>
    </row>
    <row r="204" spans="1:14" x14ac:dyDescent="0.45">
      <c r="A204" s="57"/>
      <c r="B204" s="57"/>
      <c r="C204" s="59"/>
      <c r="D204" s="59"/>
      <c r="E204" s="58"/>
      <c r="F204" s="58"/>
      <c r="G204" s="58"/>
      <c r="H204" s="58"/>
      <c r="I204" s="58"/>
      <c r="J204" s="58"/>
      <c r="K204" s="58"/>
      <c r="L204" s="58"/>
      <c r="M204" s="58"/>
      <c r="N204" s="58"/>
    </row>
    <row r="205" spans="1:14" x14ac:dyDescent="0.45">
      <c r="A205" s="57"/>
      <c r="B205" s="57"/>
      <c r="C205" s="59"/>
      <c r="D205" s="59"/>
      <c r="E205" s="58"/>
      <c r="F205" s="58"/>
      <c r="G205" s="58"/>
      <c r="H205" s="58"/>
      <c r="I205" s="58"/>
      <c r="J205" s="58"/>
      <c r="K205" s="58"/>
      <c r="L205" s="58"/>
      <c r="M205" s="58"/>
      <c r="N205" s="58"/>
    </row>
    <row r="206" spans="1:14" x14ac:dyDescent="0.45">
      <c r="A206" s="57"/>
      <c r="B206" s="57"/>
      <c r="C206" s="59"/>
      <c r="D206" s="59"/>
      <c r="E206" s="58"/>
      <c r="F206" s="58"/>
      <c r="G206" s="58"/>
      <c r="H206" s="58"/>
      <c r="I206" s="58"/>
      <c r="J206" s="58"/>
      <c r="K206" s="58"/>
      <c r="L206" s="58"/>
      <c r="M206" s="58"/>
      <c r="N206" s="58"/>
    </row>
    <row r="207" spans="1:14" x14ac:dyDescent="0.45">
      <c r="A207" s="57"/>
      <c r="B207" s="57"/>
      <c r="C207" s="59"/>
      <c r="D207" s="59"/>
      <c r="E207" s="58"/>
      <c r="F207" s="58"/>
      <c r="G207" s="58"/>
      <c r="H207" s="58"/>
      <c r="I207" s="58"/>
      <c r="J207" s="58"/>
      <c r="K207" s="58"/>
      <c r="L207" s="58"/>
      <c r="M207" s="58"/>
      <c r="N207" s="58"/>
    </row>
    <row r="208" spans="1:14" x14ac:dyDescent="0.45">
      <c r="A208" s="57"/>
      <c r="B208" s="57"/>
      <c r="C208" s="59"/>
      <c r="D208" s="59"/>
      <c r="E208" s="58"/>
      <c r="F208" s="58"/>
      <c r="G208" s="58"/>
      <c r="H208" s="58"/>
      <c r="I208" s="58"/>
      <c r="J208" s="58"/>
      <c r="K208" s="58"/>
      <c r="L208" s="58"/>
      <c r="M208" s="58"/>
      <c r="N208" s="58"/>
    </row>
    <row r="209" spans="1:14" x14ac:dyDescent="0.45">
      <c r="A209" s="57"/>
      <c r="B209" s="57"/>
      <c r="C209" s="59"/>
      <c r="D209" s="59"/>
      <c r="E209" s="58"/>
      <c r="F209" s="58"/>
      <c r="G209" s="58"/>
      <c r="H209" s="58"/>
      <c r="I209" s="58"/>
      <c r="J209" s="58"/>
      <c r="K209" s="58"/>
      <c r="L209" s="58"/>
      <c r="M209" s="58"/>
      <c r="N209" s="58"/>
    </row>
    <row r="210" spans="1:14" x14ac:dyDescent="0.45">
      <c r="A210" s="57"/>
      <c r="B210" s="57"/>
      <c r="C210" s="59"/>
      <c r="D210" s="59"/>
      <c r="E210" s="58"/>
      <c r="F210" s="58"/>
      <c r="G210" s="58"/>
      <c r="H210" s="58"/>
      <c r="I210" s="58"/>
      <c r="J210" s="58"/>
      <c r="K210" s="58"/>
      <c r="L210" s="58"/>
      <c r="M210" s="58"/>
      <c r="N210" s="58"/>
    </row>
    <row r="211" spans="1:14" x14ac:dyDescent="0.45">
      <c r="A211" s="57"/>
      <c r="B211" s="57"/>
      <c r="C211" s="59"/>
      <c r="D211" s="59"/>
      <c r="E211" s="58"/>
      <c r="F211" s="58"/>
      <c r="G211" s="58"/>
      <c r="H211" s="58"/>
      <c r="I211" s="58"/>
      <c r="J211" s="58"/>
      <c r="K211" s="58"/>
      <c r="L211" s="58"/>
      <c r="M211" s="58"/>
      <c r="N211" s="58"/>
    </row>
    <row r="212" spans="1:14" x14ac:dyDescent="0.45">
      <c r="A212" s="57"/>
      <c r="B212" s="57"/>
      <c r="C212" s="59"/>
      <c r="D212" s="59"/>
      <c r="E212" s="58"/>
      <c r="F212" s="58"/>
      <c r="G212" s="58"/>
      <c r="H212" s="58"/>
      <c r="I212" s="58"/>
      <c r="J212" s="58"/>
      <c r="K212" s="58"/>
      <c r="L212" s="58"/>
      <c r="M212" s="58"/>
      <c r="N212" s="58"/>
    </row>
    <row r="213" spans="1:14" x14ac:dyDescent="0.45">
      <c r="A213" s="57"/>
      <c r="B213" s="57"/>
      <c r="C213" s="59"/>
      <c r="D213" s="59"/>
      <c r="E213" s="58"/>
      <c r="F213" s="58"/>
      <c r="G213" s="58"/>
      <c r="H213" s="58"/>
      <c r="I213" s="58"/>
      <c r="J213" s="58"/>
      <c r="K213" s="58"/>
      <c r="L213" s="58"/>
      <c r="M213" s="58"/>
      <c r="N213" s="58"/>
    </row>
    <row r="214" spans="1:14" x14ac:dyDescent="0.45">
      <c r="A214" s="57"/>
      <c r="B214" s="57"/>
      <c r="C214" s="59"/>
      <c r="D214" s="59"/>
      <c r="E214" s="58"/>
      <c r="F214" s="58"/>
      <c r="G214" s="58"/>
      <c r="H214" s="58"/>
      <c r="I214" s="58"/>
      <c r="J214" s="58"/>
      <c r="K214" s="58"/>
      <c r="L214" s="58"/>
      <c r="M214" s="58"/>
      <c r="N214" s="58"/>
    </row>
    <row r="215" spans="1:14" x14ac:dyDescent="0.45">
      <c r="A215" s="57"/>
      <c r="B215" s="57"/>
      <c r="C215" s="59"/>
      <c r="D215" s="59"/>
      <c r="E215" s="58"/>
      <c r="F215" s="58"/>
      <c r="G215" s="58"/>
      <c r="H215" s="58"/>
      <c r="I215" s="58"/>
      <c r="J215" s="58"/>
      <c r="K215" s="58"/>
      <c r="L215" s="58"/>
      <c r="M215" s="58"/>
      <c r="N215" s="58"/>
    </row>
    <row r="216" spans="1:14" x14ac:dyDescent="0.45">
      <c r="A216" s="57"/>
      <c r="B216" s="57"/>
      <c r="C216" s="59"/>
      <c r="D216" s="59"/>
      <c r="E216" s="58"/>
      <c r="F216" s="58"/>
      <c r="G216" s="58"/>
      <c r="H216" s="58"/>
      <c r="I216" s="58"/>
      <c r="J216" s="58"/>
      <c r="K216" s="58"/>
      <c r="L216" s="58"/>
      <c r="M216" s="58"/>
      <c r="N216" s="58"/>
    </row>
    <row r="217" spans="1:14" x14ac:dyDescent="0.45">
      <c r="A217" s="57"/>
      <c r="B217" s="57"/>
      <c r="C217" s="59"/>
      <c r="D217" s="59"/>
      <c r="E217" s="58"/>
      <c r="F217" s="58"/>
      <c r="G217" s="58"/>
      <c r="H217" s="58"/>
      <c r="I217" s="58"/>
      <c r="J217" s="58"/>
      <c r="K217" s="58"/>
      <c r="L217" s="58"/>
      <c r="M217" s="58"/>
      <c r="N217" s="58"/>
    </row>
    <row r="218" spans="1:14" x14ac:dyDescent="0.45">
      <c r="A218" s="57"/>
      <c r="B218" s="57"/>
      <c r="C218" s="59"/>
      <c r="D218" s="59"/>
      <c r="E218" s="58"/>
      <c r="F218" s="58"/>
      <c r="G218" s="58"/>
      <c r="H218" s="58"/>
      <c r="I218" s="58"/>
      <c r="J218" s="58"/>
      <c r="K218" s="58"/>
      <c r="L218" s="58"/>
      <c r="M218" s="58"/>
      <c r="N218" s="58"/>
    </row>
    <row r="219" spans="1:14" x14ac:dyDescent="0.45">
      <c r="A219" s="57"/>
      <c r="B219" s="57"/>
      <c r="C219" s="59"/>
      <c r="D219" s="59"/>
      <c r="E219" s="58"/>
      <c r="F219" s="58"/>
      <c r="G219" s="58"/>
      <c r="H219" s="58"/>
      <c r="I219" s="58"/>
      <c r="J219" s="58"/>
      <c r="K219" s="58"/>
      <c r="L219" s="58"/>
      <c r="M219" s="58"/>
      <c r="N219" s="58"/>
    </row>
    <row r="220" spans="1:14" x14ac:dyDescent="0.45">
      <c r="A220" s="57"/>
      <c r="B220" s="57"/>
      <c r="C220" s="59"/>
      <c r="D220" s="59"/>
      <c r="E220" s="58"/>
      <c r="F220" s="58"/>
      <c r="G220" s="58"/>
      <c r="H220" s="58"/>
      <c r="I220" s="58"/>
      <c r="J220" s="58"/>
      <c r="K220" s="58"/>
      <c r="L220" s="58"/>
      <c r="M220" s="58"/>
      <c r="N220" s="58"/>
    </row>
    <row r="221" spans="1:14" x14ac:dyDescent="0.45">
      <c r="A221" s="57"/>
      <c r="B221" s="57"/>
      <c r="C221" s="59"/>
      <c r="D221" s="59"/>
      <c r="E221" s="58"/>
      <c r="F221" s="58"/>
      <c r="G221" s="58"/>
      <c r="H221" s="58"/>
      <c r="I221" s="58"/>
      <c r="J221" s="58"/>
      <c r="K221" s="58"/>
      <c r="L221" s="58"/>
      <c r="M221" s="58"/>
      <c r="N221" s="58"/>
    </row>
    <row r="222" spans="1:14" x14ac:dyDescent="0.45">
      <c r="A222" s="57"/>
      <c r="B222" s="57"/>
      <c r="C222" s="59"/>
      <c r="D222" s="59"/>
      <c r="E222" s="58"/>
      <c r="F222" s="58"/>
      <c r="G222" s="58"/>
      <c r="H222" s="58"/>
      <c r="I222" s="58"/>
      <c r="J222" s="58"/>
      <c r="K222" s="58"/>
      <c r="L222" s="58"/>
      <c r="M222" s="58"/>
      <c r="N222" s="58"/>
    </row>
    <row r="223" spans="1:14" x14ac:dyDescent="0.45">
      <c r="A223" s="57"/>
      <c r="B223" s="57"/>
      <c r="C223" s="59"/>
      <c r="D223" s="59"/>
      <c r="E223" s="58"/>
      <c r="F223" s="58"/>
      <c r="G223" s="58"/>
      <c r="H223" s="58"/>
      <c r="I223" s="58"/>
      <c r="J223" s="58"/>
      <c r="K223" s="58"/>
      <c r="L223" s="58"/>
      <c r="M223" s="58"/>
      <c r="N223" s="58"/>
    </row>
    <row r="224" spans="1:14" x14ac:dyDescent="0.45">
      <c r="A224" s="57"/>
      <c r="B224" s="57"/>
      <c r="C224" s="59"/>
      <c r="D224" s="59"/>
      <c r="E224" s="58"/>
      <c r="F224" s="58"/>
      <c r="G224" s="58"/>
      <c r="H224" s="58"/>
      <c r="I224" s="58"/>
      <c r="J224" s="58"/>
      <c r="K224" s="58"/>
      <c r="L224" s="58"/>
      <c r="M224" s="58"/>
      <c r="N224" s="58"/>
    </row>
    <row r="225" spans="1:14" x14ac:dyDescent="0.45">
      <c r="A225" s="57"/>
      <c r="B225" s="57"/>
      <c r="C225" s="59"/>
      <c r="D225" s="59"/>
      <c r="E225" s="58"/>
      <c r="F225" s="58"/>
      <c r="G225" s="58"/>
      <c r="H225" s="58"/>
      <c r="I225" s="58"/>
      <c r="J225" s="58"/>
      <c r="K225" s="58"/>
      <c r="L225" s="58"/>
      <c r="M225" s="58"/>
      <c r="N225" s="58"/>
    </row>
    <row r="226" spans="1:14" x14ac:dyDescent="0.45">
      <c r="A226" s="57"/>
      <c r="B226" s="57"/>
      <c r="C226" s="59"/>
      <c r="D226" s="59"/>
      <c r="E226" s="58"/>
      <c r="F226" s="58"/>
      <c r="G226" s="58"/>
      <c r="H226" s="58"/>
      <c r="I226" s="58"/>
      <c r="J226" s="58"/>
      <c r="K226" s="58"/>
      <c r="L226" s="58"/>
      <c r="M226" s="58"/>
      <c r="N226" s="58"/>
    </row>
    <row r="227" spans="1:14" x14ac:dyDescent="0.45">
      <c r="A227" s="57"/>
      <c r="B227" s="57"/>
      <c r="C227" s="59"/>
      <c r="D227" s="59"/>
      <c r="E227" s="58"/>
      <c r="F227" s="58"/>
      <c r="G227" s="58"/>
      <c r="H227" s="58"/>
      <c r="I227" s="58"/>
      <c r="J227" s="58"/>
      <c r="K227" s="58"/>
      <c r="L227" s="58"/>
      <c r="M227" s="58"/>
      <c r="N227" s="58"/>
    </row>
    <row r="228" spans="1:14" x14ac:dyDescent="0.45">
      <c r="A228" s="57"/>
      <c r="B228" s="57"/>
      <c r="C228" s="59"/>
      <c r="D228" s="59"/>
      <c r="E228" s="58"/>
      <c r="F228" s="58"/>
      <c r="G228" s="58"/>
      <c r="H228" s="58"/>
      <c r="I228" s="58"/>
      <c r="J228" s="58"/>
      <c r="K228" s="58"/>
      <c r="L228" s="58"/>
      <c r="M228" s="58"/>
      <c r="N228" s="58"/>
    </row>
    <row r="229" spans="1:14" x14ac:dyDescent="0.45">
      <c r="A229" s="57"/>
      <c r="B229" s="57"/>
      <c r="C229" s="59"/>
      <c r="D229" s="59"/>
      <c r="E229" s="58"/>
      <c r="F229" s="58"/>
      <c r="G229" s="58"/>
      <c r="H229" s="58"/>
      <c r="I229" s="58"/>
      <c r="J229" s="58"/>
      <c r="K229" s="58"/>
      <c r="L229" s="58"/>
      <c r="M229" s="58"/>
      <c r="N229" s="58"/>
    </row>
    <row r="230" spans="1:14" x14ac:dyDescent="0.45">
      <c r="A230" s="57"/>
      <c r="B230" s="57"/>
      <c r="C230" s="59"/>
      <c r="D230" s="59"/>
      <c r="E230" s="58"/>
      <c r="F230" s="58"/>
      <c r="G230" s="58"/>
      <c r="H230" s="58"/>
      <c r="I230" s="58"/>
      <c r="J230" s="58"/>
      <c r="K230" s="58"/>
      <c r="L230" s="58"/>
      <c r="M230" s="58"/>
      <c r="N230" s="58"/>
    </row>
    <row r="231" spans="1:14" x14ac:dyDescent="0.45">
      <c r="A231" s="57"/>
      <c r="B231" s="57"/>
      <c r="C231" s="59"/>
      <c r="D231" s="59"/>
      <c r="E231" s="58"/>
      <c r="F231" s="58"/>
      <c r="G231" s="58"/>
      <c r="H231" s="58"/>
      <c r="I231" s="58"/>
      <c r="J231" s="58"/>
      <c r="K231" s="58"/>
      <c r="L231" s="58"/>
      <c r="M231" s="58"/>
      <c r="N231" s="58"/>
    </row>
    <row r="232" spans="1:14" x14ac:dyDescent="0.45">
      <c r="A232" s="57"/>
      <c r="B232" s="57"/>
      <c r="C232" s="59"/>
      <c r="D232" s="59"/>
      <c r="E232" s="58"/>
      <c r="F232" s="58"/>
      <c r="G232" s="58"/>
      <c r="H232" s="58"/>
      <c r="I232" s="58"/>
      <c r="J232" s="58"/>
      <c r="K232" s="58"/>
      <c r="L232" s="58"/>
      <c r="M232" s="58"/>
      <c r="N232" s="58"/>
    </row>
    <row r="233" spans="1:14" x14ac:dyDescent="0.45">
      <c r="A233" s="57"/>
      <c r="B233" s="57"/>
      <c r="C233" s="59"/>
      <c r="D233" s="59"/>
      <c r="E233" s="58"/>
      <c r="F233" s="58"/>
      <c r="G233" s="58"/>
      <c r="H233" s="58"/>
      <c r="I233" s="58"/>
      <c r="J233" s="58"/>
      <c r="K233" s="58"/>
      <c r="L233" s="58"/>
      <c r="M233" s="58"/>
      <c r="N233" s="58"/>
    </row>
    <row r="234" spans="1:14" x14ac:dyDescent="0.45">
      <c r="A234" s="57"/>
      <c r="B234" s="57"/>
      <c r="C234" s="59"/>
      <c r="D234" s="59"/>
      <c r="E234" s="58"/>
      <c r="F234" s="58"/>
      <c r="G234" s="58"/>
      <c r="H234" s="58"/>
      <c r="I234" s="58"/>
      <c r="J234" s="58"/>
      <c r="K234" s="58"/>
      <c r="L234" s="58"/>
      <c r="M234" s="58"/>
      <c r="N234" s="58"/>
    </row>
    <row r="235" spans="1:14" x14ac:dyDescent="0.45">
      <c r="A235" s="57"/>
      <c r="B235" s="57"/>
      <c r="C235" s="59"/>
      <c r="D235" s="59"/>
      <c r="E235" s="58"/>
      <c r="F235" s="58"/>
      <c r="G235" s="58"/>
      <c r="H235" s="58"/>
      <c r="I235" s="58"/>
      <c r="J235" s="58"/>
      <c r="K235" s="58"/>
      <c r="L235" s="58"/>
      <c r="M235" s="58"/>
      <c r="N235" s="58"/>
    </row>
    <row r="236" spans="1:14" x14ac:dyDescent="0.45">
      <c r="A236" s="57"/>
      <c r="B236" s="57"/>
      <c r="C236" s="59"/>
      <c r="D236" s="59"/>
      <c r="E236" s="58"/>
      <c r="F236" s="58"/>
      <c r="G236" s="58"/>
      <c r="H236" s="58"/>
      <c r="I236" s="58"/>
      <c r="J236" s="58"/>
      <c r="K236" s="58"/>
      <c r="L236" s="58"/>
      <c r="M236" s="58"/>
      <c r="N236" s="58"/>
    </row>
    <row r="237" spans="1:14" x14ac:dyDescent="0.45">
      <c r="A237" s="57"/>
      <c r="B237" s="57"/>
      <c r="C237" s="59"/>
      <c r="D237" s="59"/>
      <c r="E237" s="58"/>
      <c r="F237" s="58"/>
      <c r="G237" s="58"/>
      <c r="H237" s="58"/>
      <c r="I237" s="58"/>
      <c r="J237" s="58"/>
      <c r="K237" s="58"/>
      <c r="L237" s="58"/>
      <c r="M237" s="58"/>
      <c r="N237" s="58"/>
    </row>
    <row r="238" spans="1:14" x14ac:dyDescent="0.45">
      <c r="A238" s="57"/>
      <c r="B238" s="57"/>
      <c r="C238" s="59"/>
      <c r="D238" s="59"/>
      <c r="E238" s="58"/>
      <c r="F238" s="58"/>
      <c r="G238" s="58"/>
      <c r="H238" s="58"/>
      <c r="I238" s="58"/>
      <c r="J238" s="58"/>
      <c r="K238" s="58"/>
      <c r="L238" s="58"/>
      <c r="M238" s="58"/>
      <c r="N238" s="58"/>
    </row>
    <row r="239" spans="1:14" x14ac:dyDescent="0.45">
      <c r="A239" s="57"/>
      <c r="B239" s="57"/>
      <c r="C239" s="59"/>
      <c r="D239" s="59"/>
      <c r="E239" s="58"/>
      <c r="F239" s="58"/>
      <c r="G239" s="58"/>
      <c r="H239" s="58"/>
      <c r="I239" s="58"/>
      <c r="J239" s="58"/>
      <c r="K239" s="58"/>
      <c r="L239" s="58"/>
      <c r="M239" s="58"/>
      <c r="N239" s="58"/>
    </row>
    <row r="240" spans="1:14" x14ac:dyDescent="0.45">
      <c r="A240" s="57"/>
      <c r="B240" s="57"/>
      <c r="C240" s="59"/>
      <c r="D240" s="59"/>
      <c r="E240" s="58"/>
      <c r="F240" s="58"/>
      <c r="G240" s="58"/>
      <c r="H240" s="58"/>
      <c r="I240" s="58"/>
      <c r="J240" s="58"/>
      <c r="K240" s="58"/>
      <c r="L240" s="58"/>
      <c r="M240" s="58"/>
      <c r="N240" s="58"/>
    </row>
    <row r="241" spans="1:14" x14ac:dyDescent="0.45">
      <c r="A241" s="57"/>
      <c r="B241" s="57"/>
      <c r="C241" s="59"/>
      <c r="D241" s="59"/>
      <c r="E241" s="58"/>
      <c r="F241" s="58"/>
      <c r="G241" s="58"/>
      <c r="H241" s="58"/>
      <c r="I241" s="58"/>
      <c r="J241" s="58"/>
      <c r="K241" s="58"/>
      <c r="L241" s="58"/>
      <c r="M241" s="58"/>
      <c r="N241" s="58"/>
    </row>
    <row r="242" spans="1:14" x14ac:dyDescent="0.45">
      <c r="A242" s="57"/>
      <c r="B242" s="57"/>
      <c r="C242" s="59"/>
      <c r="D242" s="59"/>
      <c r="E242" s="58"/>
      <c r="F242" s="58"/>
      <c r="G242" s="58"/>
      <c r="H242" s="58"/>
      <c r="I242" s="58"/>
      <c r="J242" s="58"/>
      <c r="K242" s="58"/>
      <c r="L242" s="58"/>
      <c r="M242" s="58"/>
      <c r="N242" s="58"/>
    </row>
    <row r="243" spans="1:14" x14ac:dyDescent="0.45">
      <c r="A243" s="57"/>
      <c r="B243" s="57"/>
      <c r="C243" s="59"/>
      <c r="D243" s="59"/>
      <c r="E243" s="58"/>
      <c r="F243" s="58"/>
      <c r="G243" s="58"/>
      <c r="H243" s="58"/>
      <c r="I243" s="58"/>
      <c r="J243" s="58"/>
      <c r="K243" s="58"/>
      <c r="L243" s="58"/>
      <c r="M243" s="58"/>
      <c r="N243" s="58"/>
    </row>
    <row r="244" spans="1:14" x14ac:dyDescent="0.45">
      <c r="A244" s="57"/>
      <c r="B244" s="57"/>
      <c r="C244" s="59"/>
      <c r="D244" s="59"/>
      <c r="E244" s="58"/>
      <c r="F244" s="58"/>
      <c r="G244" s="58"/>
      <c r="H244" s="58"/>
      <c r="I244" s="58"/>
      <c r="J244" s="58"/>
      <c r="K244" s="58"/>
      <c r="L244" s="58"/>
      <c r="M244" s="58"/>
      <c r="N244" s="58"/>
    </row>
    <row r="245" spans="1:14" x14ac:dyDescent="0.45">
      <c r="A245" s="57"/>
      <c r="B245" s="57"/>
      <c r="C245" s="59"/>
      <c r="D245" s="59"/>
      <c r="E245" s="58"/>
      <c r="F245" s="58"/>
      <c r="G245" s="58"/>
      <c r="H245" s="58"/>
      <c r="I245" s="58"/>
      <c r="J245" s="58"/>
      <c r="K245" s="58"/>
      <c r="L245" s="58"/>
      <c r="M245" s="58"/>
      <c r="N245" s="58"/>
    </row>
    <row r="246" spans="1:14" x14ac:dyDescent="0.45">
      <c r="A246" s="57"/>
      <c r="B246" s="57"/>
      <c r="C246" s="59"/>
      <c r="D246" s="59"/>
      <c r="E246" s="58"/>
      <c r="F246" s="58"/>
      <c r="G246" s="58"/>
      <c r="H246" s="58"/>
      <c r="I246" s="58"/>
      <c r="J246" s="58"/>
      <c r="K246" s="58"/>
      <c r="L246" s="58"/>
      <c r="M246" s="58"/>
      <c r="N246" s="58"/>
    </row>
    <row r="247" spans="1:14" x14ac:dyDescent="0.45">
      <c r="A247" s="57"/>
      <c r="B247" s="57"/>
      <c r="C247" s="59"/>
      <c r="D247" s="59"/>
      <c r="E247" s="58"/>
      <c r="F247" s="58"/>
      <c r="G247" s="58"/>
      <c r="H247" s="58"/>
      <c r="I247" s="58"/>
      <c r="J247" s="58"/>
      <c r="K247" s="58"/>
      <c r="L247" s="58"/>
      <c r="M247" s="58"/>
      <c r="N247" s="58"/>
    </row>
    <row r="248" spans="1:14" x14ac:dyDescent="0.45">
      <c r="A248" s="57"/>
      <c r="B248" s="57"/>
      <c r="C248" s="59"/>
      <c r="D248" s="59"/>
      <c r="E248" s="58"/>
      <c r="F248" s="58"/>
      <c r="G248" s="58"/>
      <c r="H248" s="58"/>
      <c r="I248" s="58"/>
      <c r="J248" s="58"/>
      <c r="K248" s="58"/>
      <c r="L248" s="58"/>
      <c r="M248" s="58"/>
      <c r="N248" s="58"/>
    </row>
    <row r="249" spans="1:14" x14ac:dyDescent="0.45">
      <c r="A249" s="57"/>
      <c r="B249" s="57"/>
      <c r="C249" s="59"/>
      <c r="D249" s="59"/>
      <c r="E249" s="58"/>
      <c r="F249" s="58"/>
      <c r="G249" s="58"/>
      <c r="H249" s="58"/>
      <c r="I249" s="58"/>
      <c r="J249" s="58"/>
      <c r="K249" s="58"/>
      <c r="L249" s="58"/>
      <c r="M249" s="58"/>
      <c r="N249" s="58"/>
    </row>
    <row r="250" spans="1:14" x14ac:dyDescent="0.45">
      <c r="A250" s="57"/>
      <c r="B250" s="57"/>
      <c r="C250" s="59"/>
      <c r="D250" s="59"/>
      <c r="E250" s="58"/>
      <c r="F250" s="58"/>
      <c r="G250" s="58"/>
      <c r="H250" s="58"/>
      <c r="I250" s="58"/>
      <c r="J250" s="58"/>
      <c r="K250" s="58"/>
      <c r="L250" s="58"/>
      <c r="M250" s="58"/>
      <c r="N250" s="58"/>
    </row>
    <row r="251" spans="1:14" x14ac:dyDescent="0.45">
      <c r="A251" s="57"/>
      <c r="B251" s="57"/>
      <c r="C251" s="59"/>
      <c r="D251" s="59"/>
      <c r="E251" s="58"/>
      <c r="F251" s="58"/>
      <c r="G251" s="58"/>
      <c r="H251" s="58"/>
      <c r="I251" s="58"/>
      <c r="J251" s="58"/>
      <c r="K251" s="58"/>
      <c r="L251" s="58"/>
      <c r="M251" s="58"/>
      <c r="N251" s="58"/>
    </row>
    <row r="252" spans="1:14" x14ac:dyDescent="0.45">
      <c r="A252" s="57"/>
      <c r="B252" s="57"/>
      <c r="C252" s="59"/>
      <c r="D252" s="59"/>
      <c r="E252" s="58"/>
      <c r="F252" s="58"/>
      <c r="G252" s="58"/>
      <c r="H252" s="58"/>
      <c r="I252" s="58"/>
      <c r="J252" s="58"/>
      <c r="K252" s="58"/>
      <c r="L252" s="58"/>
      <c r="M252" s="58"/>
      <c r="N252" s="58"/>
    </row>
    <row r="253" spans="1:14" x14ac:dyDescent="0.45">
      <c r="A253" s="57"/>
      <c r="B253" s="57"/>
      <c r="C253" s="59"/>
      <c r="D253" s="59"/>
      <c r="E253" s="58"/>
      <c r="F253" s="58"/>
      <c r="G253" s="58"/>
      <c r="H253" s="58"/>
      <c r="I253" s="58"/>
      <c r="J253" s="58"/>
      <c r="K253" s="58"/>
      <c r="L253" s="58"/>
      <c r="M253" s="58"/>
      <c r="N253" s="58"/>
    </row>
    <row r="254" spans="1:14" x14ac:dyDescent="0.45">
      <c r="A254" s="57"/>
      <c r="B254" s="57"/>
      <c r="C254" s="59"/>
      <c r="D254" s="59"/>
      <c r="E254" s="58"/>
      <c r="F254" s="58"/>
      <c r="G254" s="58"/>
      <c r="H254" s="58"/>
      <c r="I254" s="58"/>
      <c r="J254" s="58"/>
      <c r="K254" s="58"/>
      <c r="L254" s="58"/>
      <c r="M254" s="58"/>
      <c r="N254" s="58"/>
    </row>
    <row r="255" spans="1:14" x14ac:dyDescent="0.45">
      <c r="A255" s="57"/>
      <c r="B255" s="57"/>
      <c r="C255" s="59"/>
      <c r="D255" s="59"/>
      <c r="E255" s="58"/>
      <c r="F255" s="58"/>
      <c r="G255" s="58"/>
      <c r="H255" s="58"/>
      <c r="I255" s="58"/>
      <c r="J255" s="58"/>
      <c r="K255" s="58"/>
      <c r="L255" s="58"/>
      <c r="M255" s="58"/>
      <c r="N255" s="58"/>
    </row>
    <row r="256" spans="1:14" x14ac:dyDescent="0.45">
      <c r="A256" s="57"/>
      <c r="B256" s="57"/>
      <c r="C256" s="59"/>
      <c r="D256" s="59"/>
      <c r="E256" s="58"/>
      <c r="F256" s="58"/>
      <c r="G256" s="58"/>
      <c r="H256" s="58"/>
      <c r="I256" s="58"/>
      <c r="J256" s="58"/>
      <c r="K256" s="58"/>
      <c r="L256" s="58"/>
      <c r="M256" s="58"/>
      <c r="N256" s="58"/>
    </row>
    <row r="257" spans="1:14" x14ac:dyDescent="0.45">
      <c r="A257" s="57"/>
      <c r="B257" s="57"/>
      <c r="C257" s="59"/>
      <c r="D257" s="59"/>
      <c r="E257" s="58"/>
      <c r="F257" s="58"/>
      <c r="G257" s="58"/>
      <c r="H257" s="58"/>
      <c r="I257" s="58"/>
      <c r="J257" s="58"/>
      <c r="K257" s="58"/>
      <c r="L257" s="58"/>
      <c r="M257" s="58"/>
      <c r="N257" s="58"/>
    </row>
    <row r="258" spans="1:14" x14ac:dyDescent="0.45">
      <c r="A258" s="57"/>
      <c r="B258" s="57"/>
      <c r="C258" s="59"/>
      <c r="D258" s="59"/>
      <c r="E258" s="58"/>
      <c r="F258" s="58"/>
      <c r="G258" s="58"/>
      <c r="H258" s="58"/>
      <c r="I258" s="58"/>
      <c r="J258" s="58"/>
      <c r="K258" s="58"/>
      <c r="L258" s="58"/>
      <c r="M258" s="58"/>
      <c r="N258" s="58"/>
    </row>
    <row r="259" spans="1:14" x14ac:dyDescent="0.45">
      <c r="A259" s="57"/>
      <c r="B259" s="57"/>
      <c r="C259" s="59"/>
      <c r="D259" s="59"/>
      <c r="E259" s="58"/>
      <c r="F259" s="58"/>
      <c r="G259" s="58"/>
      <c r="H259" s="58"/>
      <c r="I259" s="58"/>
      <c r="J259" s="58"/>
      <c r="K259" s="58"/>
      <c r="L259" s="58"/>
      <c r="M259" s="58"/>
      <c r="N259" s="58"/>
    </row>
    <row r="260" spans="1:14" x14ac:dyDescent="0.45">
      <c r="A260" s="57"/>
      <c r="B260" s="57"/>
      <c r="C260" s="59"/>
      <c r="D260" s="59"/>
      <c r="E260" s="58"/>
      <c r="F260" s="58"/>
      <c r="G260" s="58"/>
      <c r="H260" s="58"/>
      <c r="I260" s="58"/>
      <c r="J260" s="58"/>
      <c r="K260" s="58"/>
      <c r="L260" s="58"/>
      <c r="M260" s="58"/>
      <c r="N260" s="58"/>
    </row>
    <row r="261" spans="1:14" x14ac:dyDescent="0.45">
      <c r="A261" s="57"/>
      <c r="B261" s="57"/>
      <c r="C261" s="59"/>
      <c r="D261" s="59"/>
      <c r="E261" s="58"/>
      <c r="F261" s="58"/>
      <c r="G261" s="58"/>
      <c r="H261" s="58"/>
      <c r="I261" s="58"/>
      <c r="J261" s="58"/>
      <c r="K261" s="58"/>
      <c r="L261" s="58"/>
      <c r="M261" s="58"/>
      <c r="N261" s="58"/>
    </row>
    <row r="262" spans="1:14" x14ac:dyDescent="0.45">
      <c r="A262" s="57"/>
      <c r="B262" s="57"/>
      <c r="C262" s="59"/>
      <c r="D262" s="59"/>
      <c r="E262" s="58"/>
      <c r="F262" s="58"/>
      <c r="G262" s="58"/>
      <c r="H262" s="58"/>
      <c r="I262" s="58"/>
      <c r="J262" s="58"/>
      <c r="K262" s="58"/>
      <c r="L262" s="58"/>
      <c r="M262" s="58"/>
      <c r="N262" s="58"/>
    </row>
    <row r="263" spans="1:14" x14ac:dyDescent="0.45">
      <c r="A263" s="57"/>
      <c r="B263" s="57"/>
      <c r="C263" s="59"/>
      <c r="D263" s="59"/>
      <c r="E263" s="58"/>
      <c r="F263" s="58"/>
      <c r="G263" s="58"/>
      <c r="H263" s="58"/>
      <c r="I263" s="58"/>
      <c r="J263" s="58"/>
      <c r="K263" s="58"/>
      <c r="L263" s="58"/>
      <c r="M263" s="58"/>
      <c r="N263" s="58"/>
    </row>
    <row r="264" spans="1:14" x14ac:dyDescent="0.45">
      <c r="A264" s="57"/>
      <c r="B264" s="57"/>
      <c r="C264" s="59"/>
      <c r="D264" s="59"/>
      <c r="E264" s="58"/>
      <c r="F264" s="58"/>
      <c r="G264" s="58"/>
      <c r="H264" s="58"/>
      <c r="I264" s="58"/>
      <c r="J264" s="58"/>
      <c r="K264" s="58"/>
      <c r="L264" s="58"/>
      <c r="M264" s="58"/>
      <c r="N264" s="58"/>
    </row>
    <row r="265" spans="1:14" x14ac:dyDescent="0.45">
      <c r="A265" s="57"/>
      <c r="B265" s="57"/>
      <c r="C265" s="59"/>
      <c r="D265" s="59"/>
      <c r="E265" s="58"/>
      <c r="F265" s="58"/>
      <c r="G265" s="58"/>
      <c r="H265" s="58"/>
      <c r="I265" s="58"/>
      <c r="J265" s="58"/>
      <c r="K265" s="58"/>
      <c r="L265" s="58"/>
      <c r="M265" s="58"/>
      <c r="N265" s="58"/>
    </row>
    <row r="266" spans="1:14" x14ac:dyDescent="0.45">
      <c r="A266" s="57"/>
      <c r="B266" s="57"/>
      <c r="C266" s="59"/>
      <c r="D266" s="59"/>
      <c r="E266" s="58"/>
      <c r="F266" s="58"/>
      <c r="G266" s="58"/>
      <c r="H266" s="58"/>
      <c r="I266" s="58"/>
      <c r="J266" s="58"/>
      <c r="K266" s="58"/>
      <c r="L266" s="58"/>
      <c r="M266" s="58"/>
      <c r="N266" s="58"/>
    </row>
    <row r="267" spans="1:14" x14ac:dyDescent="0.45">
      <c r="A267" s="57"/>
      <c r="B267" s="57"/>
      <c r="C267" s="59"/>
      <c r="D267" s="59"/>
      <c r="E267" s="58"/>
      <c r="F267" s="58"/>
      <c r="G267" s="58"/>
      <c r="H267" s="58"/>
      <c r="I267" s="58"/>
      <c r="J267" s="58"/>
      <c r="K267" s="58"/>
      <c r="L267" s="58"/>
      <c r="M267" s="58"/>
      <c r="N267" s="58"/>
    </row>
    <row r="268" spans="1:14" x14ac:dyDescent="0.45">
      <c r="A268" s="57"/>
      <c r="B268" s="57"/>
      <c r="C268" s="59"/>
      <c r="D268" s="59"/>
      <c r="E268" s="58"/>
      <c r="F268" s="58"/>
      <c r="G268" s="58"/>
      <c r="H268" s="58"/>
      <c r="I268" s="58"/>
      <c r="J268" s="58"/>
      <c r="K268" s="58"/>
      <c r="L268" s="58"/>
      <c r="M268" s="58"/>
      <c r="N268" s="58"/>
    </row>
    <row r="269" spans="1:14" x14ac:dyDescent="0.45">
      <c r="A269" s="57"/>
      <c r="B269" s="57"/>
      <c r="C269" s="59"/>
      <c r="D269" s="59"/>
      <c r="E269" s="58"/>
      <c r="F269" s="58"/>
      <c r="G269" s="58"/>
      <c r="H269" s="58"/>
      <c r="I269" s="58"/>
      <c r="J269" s="58"/>
      <c r="K269" s="58"/>
      <c r="L269" s="58"/>
      <c r="M269" s="58"/>
      <c r="N269" s="58"/>
    </row>
    <row r="270" spans="1:14" x14ac:dyDescent="0.45">
      <c r="A270" s="57"/>
      <c r="B270" s="57"/>
      <c r="C270" s="59"/>
      <c r="D270" s="59"/>
      <c r="E270" s="58"/>
      <c r="F270" s="58"/>
      <c r="G270" s="58"/>
      <c r="H270" s="58"/>
      <c r="I270" s="58"/>
      <c r="J270" s="58"/>
      <c r="K270" s="58"/>
      <c r="L270" s="58"/>
      <c r="M270" s="58"/>
      <c r="N270" s="58"/>
    </row>
    <row r="271" spans="1:14" x14ac:dyDescent="0.45">
      <c r="A271" s="57"/>
      <c r="B271" s="57"/>
      <c r="C271" s="59"/>
      <c r="D271" s="59"/>
      <c r="E271" s="58"/>
      <c r="F271" s="58"/>
      <c r="G271" s="58"/>
      <c r="H271" s="58"/>
      <c r="I271" s="58"/>
      <c r="J271" s="58"/>
      <c r="K271" s="58"/>
      <c r="L271" s="58"/>
      <c r="M271" s="58"/>
      <c r="N271" s="58"/>
    </row>
    <row r="272" spans="1:14" x14ac:dyDescent="0.45">
      <c r="A272" s="57"/>
      <c r="B272" s="57"/>
      <c r="C272" s="59"/>
      <c r="D272" s="59"/>
      <c r="E272" s="58"/>
      <c r="F272" s="58"/>
      <c r="G272" s="58"/>
      <c r="H272" s="58"/>
      <c r="I272" s="58"/>
      <c r="J272" s="58"/>
      <c r="K272" s="58"/>
      <c r="L272" s="58"/>
      <c r="M272" s="58"/>
      <c r="N272" s="58"/>
    </row>
    <row r="273" spans="1:14" x14ac:dyDescent="0.45">
      <c r="A273" s="57"/>
      <c r="B273" s="57"/>
      <c r="C273" s="59"/>
      <c r="D273" s="59"/>
      <c r="E273" s="58"/>
      <c r="F273" s="58"/>
      <c r="G273" s="58"/>
      <c r="H273" s="58"/>
      <c r="I273" s="58"/>
      <c r="J273" s="58"/>
      <c r="K273" s="58"/>
      <c r="L273" s="58"/>
      <c r="M273" s="58"/>
      <c r="N273" s="58"/>
    </row>
    <row r="274" spans="1:14" x14ac:dyDescent="0.45">
      <c r="A274" s="57"/>
      <c r="B274" s="57"/>
      <c r="C274" s="59"/>
      <c r="D274" s="59"/>
      <c r="E274" s="58"/>
      <c r="F274" s="58"/>
      <c r="G274" s="58"/>
      <c r="H274" s="58"/>
      <c r="I274" s="58"/>
      <c r="J274" s="58"/>
      <c r="K274" s="58"/>
      <c r="L274" s="58"/>
      <c r="M274" s="58"/>
      <c r="N274" s="58"/>
    </row>
    <row r="275" spans="1:14" x14ac:dyDescent="0.45">
      <c r="A275" s="57"/>
      <c r="B275" s="57"/>
      <c r="C275" s="59"/>
      <c r="D275" s="59"/>
      <c r="E275" s="58"/>
      <c r="F275" s="58"/>
      <c r="G275" s="58"/>
      <c r="H275" s="58"/>
      <c r="I275" s="58"/>
      <c r="J275" s="58"/>
      <c r="K275" s="58"/>
      <c r="L275" s="58"/>
      <c r="M275" s="58"/>
      <c r="N275" s="58"/>
    </row>
    <row r="276" spans="1:14" x14ac:dyDescent="0.45">
      <c r="A276" s="57"/>
      <c r="B276" s="57"/>
      <c r="C276" s="59"/>
      <c r="D276" s="59"/>
      <c r="E276" s="58"/>
      <c r="F276" s="58"/>
      <c r="G276" s="58"/>
      <c r="H276" s="58"/>
      <c r="I276" s="58"/>
      <c r="J276" s="58"/>
      <c r="K276" s="58"/>
      <c r="L276" s="58"/>
      <c r="M276" s="58"/>
      <c r="N276" s="58"/>
    </row>
    <row r="277" spans="1:14" x14ac:dyDescent="0.45">
      <c r="A277" s="57"/>
      <c r="B277" s="57"/>
      <c r="C277" s="59"/>
      <c r="D277" s="59"/>
      <c r="E277" s="58"/>
      <c r="F277" s="58"/>
      <c r="G277" s="58"/>
      <c r="H277" s="58"/>
      <c r="I277" s="58"/>
      <c r="J277" s="58"/>
      <c r="K277" s="58"/>
      <c r="L277" s="58"/>
      <c r="M277" s="58"/>
      <c r="N277" s="58"/>
    </row>
    <row r="278" spans="1:14" x14ac:dyDescent="0.45">
      <c r="A278" s="57"/>
      <c r="B278" s="57"/>
      <c r="C278" s="59"/>
      <c r="D278" s="59"/>
      <c r="E278" s="58"/>
      <c r="F278" s="58"/>
      <c r="G278" s="58"/>
      <c r="H278" s="58"/>
      <c r="I278" s="58"/>
      <c r="J278" s="58"/>
      <c r="K278" s="58"/>
      <c r="L278" s="58"/>
      <c r="M278" s="58"/>
      <c r="N278" s="58"/>
    </row>
    <row r="279" spans="1:14" x14ac:dyDescent="0.45">
      <c r="A279" s="57"/>
      <c r="B279" s="57"/>
      <c r="C279" s="59"/>
      <c r="D279" s="59"/>
      <c r="E279" s="58"/>
      <c r="F279" s="58"/>
      <c r="G279" s="58"/>
      <c r="H279" s="58"/>
      <c r="I279" s="58"/>
      <c r="J279" s="58"/>
      <c r="K279" s="58"/>
      <c r="L279" s="58"/>
      <c r="M279" s="58"/>
      <c r="N279" s="58"/>
    </row>
    <row r="280" spans="1:14" x14ac:dyDescent="0.45">
      <c r="A280" s="57"/>
      <c r="B280" s="57"/>
      <c r="C280" s="59"/>
      <c r="D280" s="59"/>
      <c r="E280" s="58"/>
      <c r="F280" s="58"/>
      <c r="G280" s="58"/>
      <c r="H280" s="58"/>
      <c r="I280" s="58"/>
      <c r="J280" s="58"/>
      <c r="K280" s="58"/>
      <c r="L280" s="58"/>
      <c r="M280" s="58"/>
      <c r="N280" s="58"/>
    </row>
    <row r="281" spans="1:14" x14ac:dyDescent="0.45">
      <c r="A281" s="57"/>
      <c r="B281" s="57"/>
      <c r="C281" s="59"/>
      <c r="D281" s="59"/>
      <c r="E281" s="58"/>
      <c r="F281" s="58"/>
      <c r="G281" s="58"/>
      <c r="H281" s="58"/>
      <c r="I281" s="58"/>
      <c r="J281" s="58"/>
      <c r="K281" s="58"/>
      <c r="L281" s="58"/>
      <c r="M281" s="58"/>
      <c r="N281" s="58"/>
    </row>
    <row r="282" spans="1:14" x14ac:dyDescent="0.45">
      <c r="A282" s="57"/>
      <c r="B282" s="57"/>
      <c r="C282" s="59"/>
      <c r="D282" s="59"/>
      <c r="E282" s="58"/>
      <c r="F282" s="58"/>
      <c r="G282" s="58"/>
      <c r="H282" s="58"/>
      <c r="I282" s="58"/>
      <c r="J282" s="58"/>
      <c r="K282" s="58"/>
      <c r="L282" s="58"/>
      <c r="M282" s="58"/>
      <c r="N282" s="58"/>
    </row>
    <row r="283" spans="1:14" x14ac:dyDescent="0.45">
      <c r="A283" s="57"/>
      <c r="B283" s="57"/>
      <c r="C283" s="59"/>
      <c r="D283" s="59"/>
      <c r="E283" s="58"/>
      <c r="F283" s="58"/>
      <c r="G283" s="58"/>
      <c r="H283" s="58"/>
      <c r="I283" s="58"/>
      <c r="J283" s="58"/>
      <c r="K283" s="58"/>
      <c r="L283" s="58"/>
      <c r="M283" s="58"/>
      <c r="N283" s="58"/>
    </row>
    <row r="284" spans="1:14" x14ac:dyDescent="0.45">
      <c r="A284" s="57"/>
      <c r="B284" s="57"/>
      <c r="C284" s="59"/>
      <c r="D284" s="59"/>
      <c r="E284" s="58"/>
      <c r="F284" s="58"/>
      <c r="G284" s="58"/>
      <c r="H284" s="58"/>
      <c r="I284" s="58"/>
      <c r="J284" s="58"/>
      <c r="K284" s="58"/>
      <c r="L284" s="58"/>
      <c r="M284" s="58"/>
      <c r="N284" s="58"/>
    </row>
    <row r="285" spans="1:14" x14ac:dyDescent="0.45">
      <c r="A285" s="57"/>
      <c r="B285" s="57"/>
      <c r="C285" s="59"/>
      <c r="D285" s="59"/>
      <c r="E285" s="58"/>
      <c r="F285" s="58"/>
      <c r="G285" s="58"/>
      <c r="H285" s="58"/>
      <c r="I285" s="58"/>
      <c r="J285" s="58"/>
      <c r="K285" s="58"/>
      <c r="L285" s="58"/>
      <c r="M285" s="58"/>
      <c r="N285" s="58"/>
    </row>
    <row r="286" spans="1:14" x14ac:dyDescent="0.45">
      <c r="A286" s="57"/>
      <c r="B286" s="57"/>
      <c r="C286" s="59"/>
      <c r="D286" s="59"/>
      <c r="E286" s="58"/>
      <c r="F286" s="58"/>
      <c r="G286" s="58"/>
      <c r="H286" s="58"/>
      <c r="I286" s="58"/>
      <c r="J286" s="58"/>
      <c r="K286" s="58"/>
      <c r="L286" s="58"/>
      <c r="M286" s="58"/>
      <c r="N286" s="58"/>
    </row>
    <row r="287" spans="1:14" x14ac:dyDescent="0.45">
      <c r="A287" s="57"/>
      <c r="B287" s="57"/>
      <c r="C287" s="59"/>
      <c r="D287" s="59"/>
      <c r="E287" s="58"/>
      <c r="F287" s="58"/>
      <c r="G287" s="58"/>
      <c r="H287" s="58"/>
      <c r="I287" s="58"/>
      <c r="J287" s="58"/>
      <c r="K287" s="58"/>
      <c r="L287" s="58"/>
      <c r="M287" s="58"/>
      <c r="N287" s="58"/>
    </row>
    <row r="288" spans="1:14" x14ac:dyDescent="0.45">
      <c r="A288" s="57"/>
      <c r="B288" s="57"/>
      <c r="C288" s="59"/>
      <c r="D288" s="59"/>
      <c r="E288" s="58"/>
      <c r="F288" s="58"/>
      <c r="G288" s="58"/>
      <c r="H288" s="58"/>
      <c r="I288" s="58"/>
      <c r="J288" s="58"/>
      <c r="K288" s="58"/>
      <c r="L288" s="58"/>
      <c r="M288" s="58"/>
      <c r="N288" s="58"/>
    </row>
    <row r="289" spans="1:14" x14ac:dyDescent="0.45">
      <c r="A289" s="57"/>
      <c r="B289" s="57"/>
      <c r="C289" s="59"/>
      <c r="D289" s="59"/>
      <c r="E289" s="58"/>
      <c r="F289" s="58"/>
      <c r="G289" s="58"/>
      <c r="H289" s="58"/>
      <c r="I289" s="58"/>
      <c r="J289" s="58"/>
      <c r="K289" s="58"/>
      <c r="L289" s="58"/>
      <c r="M289" s="58"/>
      <c r="N289" s="58"/>
    </row>
    <row r="290" spans="1:14" x14ac:dyDescent="0.45">
      <c r="A290" s="57"/>
      <c r="B290" s="57"/>
      <c r="C290" s="59"/>
      <c r="D290" s="59"/>
      <c r="E290" s="58"/>
      <c r="F290" s="58"/>
      <c r="G290" s="58"/>
      <c r="H290" s="58"/>
      <c r="I290" s="58"/>
      <c r="J290" s="58"/>
      <c r="K290" s="58"/>
      <c r="L290" s="58"/>
      <c r="M290" s="58"/>
      <c r="N290" s="58"/>
    </row>
    <row r="291" spans="1:14" x14ac:dyDescent="0.45">
      <c r="A291" s="57"/>
      <c r="B291" s="57"/>
      <c r="C291" s="59"/>
      <c r="D291" s="59"/>
      <c r="E291" s="58"/>
      <c r="F291" s="58"/>
      <c r="G291" s="58"/>
      <c r="H291" s="58"/>
      <c r="I291" s="58"/>
      <c r="J291" s="58"/>
      <c r="K291" s="58"/>
      <c r="L291" s="58"/>
      <c r="M291" s="58"/>
      <c r="N291" s="58"/>
    </row>
    <row r="292" spans="1:14" x14ac:dyDescent="0.45">
      <c r="A292" s="57"/>
      <c r="B292" s="57"/>
      <c r="C292" s="59"/>
      <c r="D292" s="59"/>
      <c r="E292" s="58"/>
      <c r="F292" s="58"/>
      <c r="G292" s="58"/>
      <c r="H292" s="58"/>
      <c r="I292" s="58"/>
      <c r="J292" s="58"/>
      <c r="K292" s="58"/>
      <c r="L292" s="58"/>
      <c r="M292" s="58"/>
      <c r="N292" s="58"/>
    </row>
    <row r="293" spans="1:14" x14ac:dyDescent="0.45">
      <c r="A293" s="57"/>
      <c r="B293" s="57"/>
      <c r="C293" s="59"/>
      <c r="D293" s="59"/>
      <c r="E293" s="58"/>
      <c r="F293" s="58"/>
      <c r="G293" s="58"/>
      <c r="H293" s="58"/>
      <c r="I293" s="58"/>
      <c r="J293" s="58"/>
      <c r="K293" s="58"/>
      <c r="L293" s="58"/>
      <c r="M293" s="58"/>
      <c r="N293" s="58"/>
    </row>
    <row r="294" spans="1:14" x14ac:dyDescent="0.45">
      <c r="A294" s="57"/>
      <c r="B294" s="57"/>
      <c r="C294" s="59"/>
      <c r="D294" s="59"/>
      <c r="E294" s="58"/>
      <c r="F294" s="58"/>
      <c r="G294" s="58"/>
      <c r="H294" s="58"/>
      <c r="I294" s="58"/>
      <c r="J294" s="58"/>
      <c r="K294" s="58"/>
      <c r="L294" s="58"/>
      <c r="M294" s="58"/>
      <c r="N294" s="58"/>
    </row>
    <row r="295" spans="1:14" x14ac:dyDescent="0.45">
      <c r="A295" s="57"/>
      <c r="B295" s="57"/>
      <c r="C295" s="59"/>
      <c r="D295" s="59"/>
      <c r="E295" s="58"/>
      <c r="F295" s="58"/>
      <c r="G295" s="58"/>
      <c r="H295" s="58"/>
      <c r="I295" s="58"/>
      <c r="J295" s="58"/>
      <c r="K295" s="58"/>
      <c r="L295" s="58"/>
      <c r="M295" s="58"/>
      <c r="N295" s="58"/>
    </row>
    <row r="296" spans="1:14" x14ac:dyDescent="0.45">
      <c r="A296" s="57"/>
      <c r="B296" s="57"/>
      <c r="C296" s="59"/>
      <c r="D296" s="59"/>
      <c r="E296" s="58"/>
      <c r="F296" s="58"/>
      <c r="G296" s="58"/>
      <c r="H296" s="58"/>
      <c r="I296" s="58"/>
      <c r="J296" s="58"/>
      <c r="K296" s="58"/>
      <c r="L296" s="58"/>
      <c r="M296" s="58"/>
      <c r="N296" s="58"/>
    </row>
    <row r="297" spans="1:14" x14ac:dyDescent="0.45">
      <c r="A297" s="57"/>
      <c r="B297" s="57"/>
      <c r="C297" s="59"/>
      <c r="D297" s="59"/>
      <c r="E297" s="58"/>
      <c r="F297" s="58"/>
      <c r="G297" s="58"/>
      <c r="H297" s="58"/>
      <c r="I297" s="58"/>
      <c r="J297" s="58"/>
      <c r="K297" s="58"/>
      <c r="L297" s="58"/>
      <c r="M297" s="58"/>
      <c r="N297" s="58"/>
    </row>
    <row r="298" spans="1:14" x14ac:dyDescent="0.45">
      <c r="A298" s="57"/>
      <c r="B298" s="57"/>
      <c r="C298" s="59"/>
      <c r="D298" s="59"/>
      <c r="E298" s="58"/>
      <c r="F298" s="58"/>
      <c r="G298" s="58"/>
      <c r="H298" s="58"/>
      <c r="I298" s="58"/>
      <c r="J298" s="58"/>
      <c r="K298" s="58"/>
      <c r="L298" s="58"/>
      <c r="M298" s="58"/>
      <c r="N298" s="58"/>
    </row>
    <row r="299" spans="1:14" x14ac:dyDescent="0.45">
      <c r="A299" s="57"/>
      <c r="B299" s="57"/>
      <c r="C299" s="59"/>
      <c r="D299" s="59"/>
      <c r="E299" s="58"/>
      <c r="F299" s="58"/>
      <c r="G299" s="58"/>
      <c r="H299" s="58"/>
      <c r="I299" s="58"/>
      <c r="J299" s="58"/>
      <c r="K299" s="58"/>
      <c r="L299" s="58"/>
      <c r="M299" s="58"/>
      <c r="N299" s="58"/>
    </row>
    <row r="300" spans="1:14" x14ac:dyDescent="0.45">
      <c r="A300" s="57"/>
      <c r="B300" s="57"/>
      <c r="C300" s="59"/>
      <c r="D300" s="59"/>
      <c r="E300" s="58"/>
      <c r="F300" s="58"/>
      <c r="G300" s="58"/>
      <c r="H300" s="58"/>
      <c r="I300" s="58"/>
      <c r="J300" s="58"/>
      <c r="K300" s="58"/>
      <c r="L300" s="58"/>
      <c r="M300" s="58"/>
      <c r="N300" s="58"/>
    </row>
    <row r="301" spans="1:14" x14ac:dyDescent="0.45">
      <c r="A301" s="57"/>
      <c r="B301" s="57"/>
      <c r="C301" s="59"/>
      <c r="D301" s="59"/>
      <c r="E301" s="58"/>
      <c r="F301" s="58"/>
      <c r="G301" s="58"/>
      <c r="H301" s="58"/>
      <c r="I301" s="58"/>
      <c r="J301" s="58"/>
      <c r="K301" s="58"/>
      <c r="L301" s="58"/>
      <c r="M301" s="58"/>
      <c r="N301" s="58"/>
    </row>
    <row r="302" spans="1:14" x14ac:dyDescent="0.45">
      <c r="A302" s="57"/>
      <c r="B302" s="57"/>
      <c r="C302" s="59"/>
      <c r="D302" s="59"/>
      <c r="E302" s="58"/>
      <c r="F302" s="58"/>
      <c r="G302" s="58"/>
      <c r="H302" s="58"/>
      <c r="I302" s="58"/>
      <c r="J302" s="58"/>
      <c r="K302" s="58"/>
      <c r="L302" s="58"/>
      <c r="M302" s="58"/>
      <c r="N302" s="58"/>
    </row>
    <row r="303" spans="1:14" x14ac:dyDescent="0.45">
      <c r="A303" s="57"/>
      <c r="B303" s="57"/>
      <c r="C303" s="59"/>
      <c r="D303" s="59"/>
      <c r="E303" s="58"/>
      <c r="F303" s="58"/>
      <c r="G303" s="58"/>
      <c r="H303" s="58"/>
      <c r="I303" s="58"/>
      <c r="J303" s="58"/>
      <c r="K303" s="58"/>
      <c r="L303" s="58"/>
      <c r="M303" s="58"/>
      <c r="N303" s="58"/>
    </row>
    <row r="304" spans="1:14" x14ac:dyDescent="0.45">
      <c r="A304" s="57"/>
      <c r="B304" s="57"/>
      <c r="C304" s="59"/>
      <c r="D304" s="59"/>
      <c r="E304" s="58"/>
      <c r="F304" s="58"/>
      <c r="G304" s="58"/>
      <c r="H304" s="58"/>
      <c r="I304" s="58"/>
      <c r="J304" s="58"/>
      <c r="K304" s="58"/>
      <c r="L304" s="58"/>
      <c r="M304" s="58"/>
      <c r="N304" s="58"/>
    </row>
    <row r="305" spans="1:14" x14ac:dyDescent="0.45">
      <c r="A305" s="57"/>
      <c r="B305" s="57"/>
      <c r="C305" s="59"/>
      <c r="D305" s="59"/>
      <c r="E305" s="58"/>
      <c r="F305" s="58"/>
      <c r="G305" s="58"/>
      <c r="H305" s="58"/>
      <c r="I305" s="58"/>
      <c r="J305" s="58"/>
      <c r="K305" s="58"/>
      <c r="L305" s="58"/>
      <c r="M305" s="58"/>
      <c r="N305" s="58"/>
    </row>
    <row r="306" spans="1:14" x14ac:dyDescent="0.45">
      <c r="A306" s="57"/>
      <c r="B306" s="57"/>
      <c r="C306" s="59"/>
      <c r="D306" s="59"/>
      <c r="E306" s="58"/>
      <c r="F306" s="58"/>
      <c r="G306" s="58"/>
      <c r="H306" s="58"/>
      <c r="I306" s="58"/>
      <c r="J306" s="58"/>
      <c r="K306" s="58"/>
      <c r="L306" s="58"/>
      <c r="M306" s="58"/>
      <c r="N306" s="58"/>
    </row>
    <row r="307" spans="1:14" x14ac:dyDescent="0.45">
      <c r="A307" s="57"/>
      <c r="B307" s="57"/>
      <c r="C307" s="59"/>
      <c r="D307" s="59"/>
      <c r="E307" s="58"/>
      <c r="F307" s="58"/>
      <c r="G307" s="58"/>
      <c r="H307" s="58"/>
      <c r="I307" s="58"/>
      <c r="J307" s="58"/>
      <c r="K307" s="58"/>
      <c r="L307" s="58"/>
      <c r="M307" s="58"/>
      <c r="N307" s="58"/>
    </row>
    <row r="308" spans="1:14" x14ac:dyDescent="0.45">
      <c r="A308" s="57"/>
      <c r="B308" s="57"/>
      <c r="C308" s="59"/>
      <c r="D308" s="59"/>
      <c r="E308" s="58"/>
      <c r="F308" s="58"/>
      <c r="G308" s="58"/>
      <c r="H308" s="58"/>
      <c r="I308" s="58"/>
      <c r="J308" s="58"/>
      <c r="K308" s="58"/>
      <c r="L308" s="58"/>
      <c r="M308" s="58"/>
      <c r="N308" s="58"/>
    </row>
    <row r="309" spans="1:14" x14ac:dyDescent="0.45">
      <c r="A309" s="57"/>
      <c r="B309" s="57"/>
      <c r="C309" s="59"/>
      <c r="D309" s="59"/>
      <c r="E309" s="58"/>
      <c r="F309" s="58"/>
      <c r="G309" s="58"/>
      <c r="H309" s="58"/>
      <c r="I309" s="58"/>
      <c r="J309" s="58"/>
      <c r="K309" s="58"/>
      <c r="L309" s="58"/>
      <c r="M309" s="58"/>
      <c r="N309" s="58"/>
    </row>
    <row r="310" spans="1:14" x14ac:dyDescent="0.45">
      <c r="A310" s="57"/>
      <c r="B310" s="57"/>
      <c r="C310" s="59"/>
      <c r="D310" s="59"/>
      <c r="E310" s="58"/>
      <c r="F310" s="58"/>
      <c r="G310" s="58"/>
      <c r="H310" s="58"/>
      <c r="I310" s="58"/>
      <c r="J310" s="58"/>
      <c r="K310" s="58"/>
      <c r="L310" s="58"/>
      <c r="M310" s="58"/>
      <c r="N310" s="58"/>
    </row>
    <row r="311" spans="1:14" x14ac:dyDescent="0.45">
      <c r="A311" s="57"/>
      <c r="B311" s="57"/>
      <c r="C311" s="59"/>
      <c r="D311" s="59"/>
      <c r="E311" s="58"/>
      <c r="F311" s="58"/>
      <c r="G311" s="58"/>
      <c r="H311" s="58"/>
      <c r="I311" s="58"/>
      <c r="J311" s="58"/>
      <c r="K311" s="58"/>
      <c r="L311" s="58"/>
      <c r="M311" s="58"/>
      <c r="N311" s="58"/>
    </row>
    <row r="312" spans="1:14" x14ac:dyDescent="0.45">
      <c r="A312" s="57"/>
      <c r="B312" s="57"/>
      <c r="C312" s="59"/>
      <c r="D312" s="59"/>
      <c r="E312" s="58"/>
      <c r="F312" s="58"/>
      <c r="G312" s="58"/>
      <c r="H312" s="58"/>
      <c r="I312" s="58"/>
      <c r="J312" s="58"/>
      <c r="K312" s="58"/>
      <c r="L312" s="58"/>
      <c r="M312" s="58"/>
      <c r="N312" s="58"/>
    </row>
    <row r="313" spans="1:14" x14ac:dyDescent="0.45">
      <c r="A313" s="57"/>
      <c r="B313" s="57"/>
      <c r="C313" s="59"/>
      <c r="D313" s="59"/>
      <c r="E313" s="58"/>
      <c r="F313" s="58"/>
      <c r="G313" s="58"/>
      <c r="H313" s="58"/>
      <c r="I313" s="58"/>
      <c r="J313" s="58"/>
      <c r="K313" s="58"/>
      <c r="L313" s="58"/>
      <c r="M313" s="58"/>
      <c r="N313" s="58"/>
    </row>
    <row r="314" spans="1:14" x14ac:dyDescent="0.45">
      <c r="A314" s="57"/>
      <c r="B314" s="57"/>
      <c r="C314" s="59"/>
      <c r="D314" s="59"/>
      <c r="E314" s="58"/>
      <c r="F314" s="58"/>
      <c r="G314" s="58"/>
      <c r="H314" s="58"/>
      <c r="I314" s="58"/>
      <c r="J314" s="58"/>
      <c r="K314" s="58"/>
      <c r="L314" s="58"/>
      <c r="M314" s="58"/>
      <c r="N314" s="58"/>
    </row>
    <row r="315" spans="1:14" x14ac:dyDescent="0.45">
      <c r="A315" s="57"/>
      <c r="B315" s="57"/>
      <c r="C315" s="59"/>
      <c r="D315" s="59"/>
      <c r="E315" s="58"/>
      <c r="F315" s="58"/>
      <c r="G315" s="58"/>
      <c r="H315" s="58"/>
      <c r="I315" s="58"/>
      <c r="J315" s="58"/>
      <c r="K315" s="58"/>
      <c r="L315" s="58"/>
      <c r="M315" s="58"/>
      <c r="N315" s="58"/>
    </row>
    <row r="316" spans="1:14" x14ac:dyDescent="0.45">
      <c r="A316" s="57"/>
      <c r="B316" s="57"/>
      <c r="C316" s="59"/>
      <c r="D316" s="59"/>
      <c r="E316" s="58"/>
      <c r="F316" s="58"/>
      <c r="G316" s="58"/>
      <c r="H316" s="58"/>
      <c r="I316" s="58"/>
      <c r="J316" s="58"/>
      <c r="K316" s="58"/>
      <c r="L316" s="58"/>
      <c r="M316" s="58"/>
      <c r="N316" s="58"/>
    </row>
    <row r="317" spans="1:14" x14ac:dyDescent="0.45">
      <c r="A317" s="57"/>
      <c r="B317" s="57"/>
      <c r="C317" s="59"/>
      <c r="D317" s="59"/>
      <c r="E317" s="58"/>
      <c r="F317" s="58"/>
      <c r="G317" s="58"/>
      <c r="H317" s="58"/>
      <c r="I317" s="58"/>
      <c r="J317" s="58"/>
      <c r="K317" s="58"/>
      <c r="L317" s="58"/>
      <c r="M317" s="58"/>
      <c r="N317" s="58"/>
    </row>
    <row r="318" spans="1:14" x14ac:dyDescent="0.45">
      <c r="A318" s="57"/>
      <c r="B318" s="57"/>
      <c r="C318" s="59"/>
      <c r="D318" s="59"/>
      <c r="E318" s="58"/>
      <c r="F318" s="58"/>
      <c r="G318" s="58"/>
      <c r="H318" s="58"/>
      <c r="I318" s="58"/>
      <c r="J318" s="58"/>
      <c r="K318" s="58"/>
      <c r="L318" s="58"/>
      <c r="M318" s="58"/>
      <c r="N318" s="58"/>
    </row>
    <row r="319" spans="1:14" x14ac:dyDescent="0.45">
      <c r="A319" s="57"/>
      <c r="B319" s="57"/>
      <c r="C319" s="59"/>
      <c r="D319" s="59"/>
      <c r="E319" s="58"/>
      <c r="F319" s="58"/>
      <c r="G319" s="58"/>
      <c r="H319" s="58"/>
      <c r="I319" s="58"/>
      <c r="J319" s="58"/>
      <c r="K319" s="58"/>
      <c r="L319" s="58"/>
      <c r="M319" s="58"/>
      <c r="N319" s="58"/>
    </row>
    <row r="320" spans="1:14" x14ac:dyDescent="0.45">
      <c r="A320" s="57"/>
      <c r="B320" s="57"/>
      <c r="C320" s="59"/>
      <c r="D320" s="59"/>
      <c r="E320" s="58"/>
      <c r="F320" s="58"/>
      <c r="G320" s="58"/>
      <c r="H320" s="58"/>
      <c r="I320" s="58"/>
      <c r="J320" s="58"/>
      <c r="K320" s="58"/>
      <c r="L320" s="58"/>
      <c r="M320" s="58"/>
      <c r="N320" s="58"/>
    </row>
    <row r="321" spans="1:14" x14ac:dyDescent="0.45">
      <c r="A321" s="57"/>
      <c r="B321" s="57"/>
      <c r="C321" s="59"/>
      <c r="D321" s="59"/>
      <c r="E321" s="58"/>
      <c r="F321" s="58"/>
      <c r="G321" s="58"/>
      <c r="H321" s="58"/>
      <c r="I321" s="58"/>
      <c r="J321" s="58"/>
      <c r="K321" s="58"/>
      <c r="L321" s="58"/>
      <c r="M321" s="58"/>
      <c r="N321" s="58"/>
    </row>
    <row r="322" spans="1:14" x14ac:dyDescent="0.45">
      <c r="A322" s="57"/>
      <c r="B322" s="57"/>
      <c r="C322" s="59"/>
      <c r="D322" s="59"/>
      <c r="E322" s="58"/>
      <c r="F322" s="58"/>
      <c r="G322" s="58"/>
      <c r="H322" s="58"/>
      <c r="I322" s="58"/>
      <c r="J322" s="58"/>
      <c r="K322" s="58"/>
      <c r="L322" s="58"/>
      <c r="M322" s="58"/>
      <c r="N322" s="58"/>
    </row>
    <row r="323" spans="1:14" x14ac:dyDescent="0.45">
      <c r="A323" s="57"/>
      <c r="B323" s="57"/>
      <c r="C323" s="59"/>
      <c r="D323" s="59"/>
      <c r="E323" s="58"/>
      <c r="F323" s="58"/>
      <c r="G323" s="58"/>
      <c r="H323" s="58"/>
      <c r="I323" s="58"/>
      <c r="J323" s="58"/>
      <c r="K323" s="58"/>
      <c r="L323" s="58"/>
      <c r="M323" s="58"/>
      <c r="N323" s="58"/>
    </row>
    <row r="324" spans="1:14" x14ac:dyDescent="0.45">
      <c r="A324" s="57"/>
      <c r="B324" s="57"/>
      <c r="C324" s="59"/>
      <c r="D324" s="59"/>
      <c r="E324" s="58"/>
      <c r="F324" s="58"/>
      <c r="G324" s="58"/>
      <c r="H324" s="58"/>
      <c r="I324" s="58"/>
      <c r="J324" s="58"/>
      <c r="K324" s="58"/>
      <c r="L324" s="58"/>
      <c r="M324" s="58"/>
      <c r="N324" s="58"/>
    </row>
    <row r="325" spans="1:14" x14ac:dyDescent="0.45">
      <c r="A325" s="57"/>
      <c r="B325" s="57"/>
      <c r="C325" s="59"/>
      <c r="D325" s="59"/>
      <c r="E325" s="58"/>
      <c r="F325" s="58"/>
      <c r="G325" s="58"/>
      <c r="H325" s="58"/>
      <c r="I325" s="58"/>
      <c r="J325" s="58"/>
      <c r="K325" s="58"/>
      <c r="L325" s="58"/>
      <c r="M325" s="58"/>
      <c r="N325" s="58"/>
    </row>
    <row r="326" spans="1:14" x14ac:dyDescent="0.45">
      <c r="A326" s="57"/>
      <c r="B326" s="57"/>
      <c r="C326" s="59"/>
      <c r="D326" s="59"/>
      <c r="E326" s="58"/>
      <c r="F326" s="58"/>
      <c r="G326" s="58"/>
      <c r="H326" s="58"/>
      <c r="I326" s="58"/>
      <c r="J326" s="58"/>
      <c r="K326" s="58"/>
      <c r="L326" s="58"/>
      <c r="M326" s="58"/>
      <c r="N326" s="58"/>
    </row>
    <row r="327" spans="1:14" x14ac:dyDescent="0.45">
      <c r="A327" s="57"/>
      <c r="B327" s="57"/>
      <c r="C327" s="59"/>
      <c r="D327" s="59"/>
      <c r="E327" s="58"/>
      <c r="F327" s="58"/>
      <c r="G327" s="58"/>
      <c r="H327" s="58"/>
      <c r="I327" s="58"/>
      <c r="J327" s="58"/>
      <c r="K327" s="58"/>
      <c r="L327" s="58"/>
      <c r="M327" s="58"/>
      <c r="N327" s="58"/>
    </row>
    <row r="328" spans="1:14" x14ac:dyDescent="0.45">
      <c r="A328" s="57"/>
      <c r="B328" s="57"/>
      <c r="C328" s="59"/>
      <c r="D328" s="59"/>
      <c r="E328" s="58"/>
      <c r="F328" s="58"/>
      <c r="G328" s="58"/>
      <c r="H328" s="58"/>
      <c r="I328" s="58"/>
      <c r="J328" s="58"/>
      <c r="K328" s="58"/>
      <c r="L328" s="58"/>
      <c r="M328" s="58"/>
      <c r="N328" s="58"/>
    </row>
    <row r="329" spans="1:14" x14ac:dyDescent="0.45">
      <c r="A329" s="57"/>
      <c r="B329" s="57"/>
      <c r="C329" s="59"/>
      <c r="D329" s="59"/>
      <c r="E329" s="58"/>
      <c r="F329" s="58"/>
      <c r="G329" s="58"/>
      <c r="H329" s="58"/>
      <c r="I329" s="58"/>
      <c r="J329" s="58"/>
      <c r="K329" s="58"/>
      <c r="L329" s="58"/>
      <c r="M329" s="58"/>
      <c r="N329" s="58"/>
    </row>
    <row r="330" spans="1:14" x14ac:dyDescent="0.45">
      <c r="A330" s="57"/>
      <c r="B330" s="57"/>
      <c r="C330" s="59"/>
      <c r="D330" s="59"/>
      <c r="E330" s="58"/>
      <c r="F330" s="58"/>
      <c r="G330" s="58"/>
      <c r="H330" s="58"/>
      <c r="I330" s="58"/>
      <c r="J330" s="58"/>
      <c r="K330" s="58"/>
      <c r="L330" s="58"/>
      <c r="M330" s="58"/>
      <c r="N330" s="58"/>
    </row>
    <row r="331" spans="1:14" x14ac:dyDescent="0.45">
      <c r="A331" s="57"/>
      <c r="B331" s="57"/>
      <c r="C331" s="59"/>
      <c r="D331" s="59"/>
      <c r="E331" s="58"/>
      <c r="F331" s="58"/>
      <c r="G331" s="58"/>
      <c r="H331" s="58"/>
      <c r="I331" s="58"/>
      <c r="J331" s="58"/>
      <c r="K331" s="58"/>
      <c r="L331" s="58"/>
      <c r="M331" s="58"/>
      <c r="N331" s="58"/>
    </row>
    <row r="332" spans="1:14" x14ac:dyDescent="0.45">
      <c r="A332" s="57"/>
      <c r="B332" s="57"/>
      <c r="C332" s="59"/>
      <c r="D332" s="59"/>
      <c r="E332" s="58"/>
      <c r="F332" s="58"/>
      <c r="G332" s="58"/>
      <c r="H332" s="58"/>
      <c r="I332" s="58"/>
      <c r="J332" s="58"/>
      <c r="K332" s="58"/>
      <c r="L332" s="58"/>
      <c r="M332" s="58"/>
      <c r="N332" s="58"/>
    </row>
    <row r="333" spans="1:14" x14ac:dyDescent="0.45">
      <c r="A333" s="57"/>
      <c r="B333" s="57"/>
      <c r="C333" s="59"/>
      <c r="D333" s="59"/>
      <c r="E333" s="58"/>
      <c r="F333" s="58"/>
      <c r="G333" s="58"/>
      <c r="H333" s="58"/>
      <c r="I333" s="58"/>
      <c r="J333" s="58"/>
      <c r="K333" s="58"/>
      <c r="L333" s="58"/>
      <c r="M333" s="58"/>
      <c r="N333" s="58"/>
    </row>
    <row r="334" spans="1:14" x14ac:dyDescent="0.45">
      <c r="A334" s="57"/>
      <c r="B334" s="57"/>
      <c r="C334" s="59"/>
      <c r="D334" s="59"/>
      <c r="E334" s="58"/>
      <c r="F334" s="58"/>
      <c r="G334" s="58"/>
      <c r="H334" s="58"/>
      <c r="I334" s="58"/>
      <c r="J334" s="58"/>
      <c r="K334" s="58"/>
      <c r="L334" s="58"/>
      <c r="M334" s="58"/>
      <c r="N334" s="58"/>
    </row>
    <row r="335" spans="1:14" x14ac:dyDescent="0.45">
      <c r="A335" s="57"/>
      <c r="B335" s="57"/>
      <c r="C335" s="59"/>
      <c r="D335" s="59"/>
      <c r="E335" s="58"/>
      <c r="F335" s="58"/>
      <c r="G335" s="58"/>
      <c r="H335" s="58"/>
      <c r="I335" s="58"/>
      <c r="J335" s="58"/>
      <c r="K335" s="58"/>
      <c r="L335" s="58"/>
      <c r="M335" s="58"/>
      <c r="N335" s="58"/>
    </row>
    <row r="336" spans="1:14" x14ac:dyDescent="0.45">
      <c r="A336" s="57"/>
      <c r="B336" s="57"/>
      <c r="C336" s="59"/>
      <c r="D336" s="59"/>
      <c r="E336" s="58"/>
      <c r="F336" s="58"/>
      <c r="G336" s="58"/>
      <c r="H336" s="58"/>
      <c r="I336" s="58"/>
      <c r="J336" s="58"/>
      <c r="K336" s="58"/>
      <c r="L336" s="58"/>
      <c r="M336" s="58"/>
      <c r="N336" s="58"/>
    </row>
    <row r="337" spans="1:14" x14ac:dyDescent="0.45">
      <c r="A337" s="57"/>
      <c r="B337" s="57"/>
      <c r="C337" s="59"/>
      <c r="D337" s="59"/>
      <c r="E337" s="58"/>
      <c r="F337" s="58"/>
      <c r="G337" s="58"/>
      <c r="H337" s="58"/>
      <c r="I337" s="58"/>
      <c r="J337" s="58"/>
      <c r="K337" s="58"/>
      <c r="L337" s="58"/>
      <c r="M337" s="58"/>
      <c r="N337" s="58"/>
    </row>
    <row r="338" spans="1:14" x14ac:dyDescent="0.45">
      <c r="A338" s="57"/>
      <c r="B338" s="57"/>
      <c r="C338" s="59"/>
      <c r="D338" s="59"/>
      <c r="E338" s="58"/>
      <c r="F338" s="58"/>
      <c r="G338" s="58"/>
      <c r="H338" s="58"/>
      <c r="I338" s="58"/>
      <c r="J338" s="58"/>
      <c r="K338" s="58"/>
      <c r="L338" s="58"/>
      <c r="M338" s="58"/>
      <c r="N338" s="58"/>
    </row>
    <row r="339" spans="1:14" x14ac:dyDescent="0.45">
      <c r="A339" s="57"/>
      <c r="B339" s="57"/>
      <c r="C339" s="59"/>
      <c r="D339" s="59"/>
      <c r="E339" s="58"/>
      <c r="F339" s="58"/>
      <c r="G339" s="58"/>
      <c r="H339" s="58"/>
      <c r="I339" s="58"/>
      <c r="J339" s="58"/>
      <c r="K339" s="58"/>
      <c r="L339" s="58"/>
      <c r="M339" s="58"/>
      <c r="N339" s="58"/>
    </row>
    <row r="340" spans="1:14" x14ac:dyDescent="0.45">
      <c r="A340" s="57"/>
      <c r="B340" s="57"/>
      <c r="C340" s="59"/>
      <c r="D340" s="59"/>
      <c r="E340" s="58"/>
      <c r="F340" s="58"/>
      <c r="G340" s="58"/>
      <c r="H340" s="58"/>
      <c r="I340" s="58"/>
      <c r="J340" s="58"/>
      <c r="K340" s="58"/>
      <c r="L340" s="58"/>
      <c r="M340" s="58"/>
      <c r="N340" s="58"/>
    </row>
    <row r="341" spans="1:14" x14ac:dyDescent="0.45">
      <c r="A341" s="57"/>
      <c r="B341" s="57"/>
      <c r="C341" s="59"/>
      <c r="D341" s="59"/>
      <c r="E341" s="58"/>
      <c r="F341" s="58"/>
      <c r="G341" s="58"/>
      <c r="H341" s="58"/>
      <c r="I341" s="58"/>
      <c r="J341" s="58"/>
      <c r="K341" s="58"/>
      <c r="L341" s="58"/>
      <c r="M341" s="58"/>
      <c r="N341" s="58"/>
    </row>
    <row r="342" spans="1:14" x14ac:dyDescent="0.45">
      <c r="A342" s="57"/>
      <c r="B342" s="57"/>
      <c r="C342" s="59"/>
      <c r="D342" s="59"/>
      <c r="E342" s="58"/>
      <c r="F342" s="58"/>
      <c r="G342" s="58"/>
      <c r="H342" s="58"/>
      <c r="I342" s="58"/>
      <c r="J342" s="58"/>
      <c r="K342" s="58"/>
      <c r="L342" s="58"/>
      <c r="M342" s="58"/>
      <c r="N342" s="58"/>
    </row>
    <row r="343" spans="1:14" x14ac:dyDescent="0.45">
      <c r="A343" s="57"/>
      <c r="B343" s="57"/>
      <c r="C343" s="59"/>
      <c r="D343" s="59"/>
      <c r="E343" s="58"/>
      <c r="F343" s="58"/>
      <c r="G343" s="58"/>
      <c r="H343" s="58"/>
      <c r="I343" s="58"/>
      <c r="J343" s="58"/>
      <c r="K343" s="58"/>
      <c r="L343" s="58"/>
      <c r="M343" s="58"/>
      <c r="N343" s="58"/>
    </row>
    <row r="344" spans="1:14" x14ac:dyDescent="0.45">
      <c r="A344" s="57"/>
      <c r="B344" s="57"/>
      <c r="C344" s="59"/>
      <c r="D344" s="59"/>
      <c r="E344" s="58"/>
      <c r="F344" s="58"/>
      <c r="G344" s="58"/>
      <c r="H344" s="58"/>
      <c r="I344" s="58"/>
      <c r="J344" s="58"/>
      <c r="K344" s="58"/>
      <c r="L344" s="58"/>
      <c r="M344" s="58"/>
      <c r="N344" s="58"/>
    </row>
    <row r="345" spans="1:14" x14ac:dyDescent="0.45">
      <c r="A345" s="57"/>
      <c r="B345" s="57"/>
      <c r="C345" s="59"/>
      <c r="D345" s="59"/>
      <c r="E345" s="58"/>
      <c r="F345" s="58"/>
      <c r="G345" s="58"/>
      <c r="H345" s="58"/>
      <c r="I345" s="58"/>
      <c r="J345" s="58"/>
      <c r="K345" s="58"/>
      <c r="L345" s="58"/>
      <c r="M345" s="58"/>
      <c r="N345" s="58"/>
    </row>
    <row r="346" spans="1:14" x14ac:dyDescent="0.45">
      <c r="A346" s="57"/>
      <c r="B346" s="57"/>
      <c r="C346" s="59"/>
      <c r="D346" s="59"/>
      <c r="E346" s="58"/>
      <c r="F346" s="58"/>
      <c r="G346" s="58"/>
      <c r="H346" s="58"/>
      <c r="I346" s="58"/>
      <c r="J346" s="58"/>
      <c r="K346" s="58"/>
      <c r="L346" s="58"/>
      <c r="M346" s="58"/>
      <c r="N346" s="58"/>
    </row>
    <row r="347" spans="1:14" x14ac:dyDescent="0.45">
      <c r="A347" s="57"/>
      <c r="B347" s="57"/>
      <c r="C347" s="59"/>
      <c r="D347" s="59"/>
      <c r="E347" s="58"/>
      <c r="F347" s="58"/>
      <c r="G347" s="58"/>
      <c r="H347" s="58"/>
      <c r="I347" s="58"/>
      <c r="J347" s="58"/>
      <c r="K347" s="58"/>
      <c r="L347" s="58"/>
      <c r="M347" s="58"/>
      <c r="N347" s="58"/>
    </row>
    <row r="348" spans="1:14" x14ac:dyDescent="0.45">
      <c r="A348" s="57"/>
      <c r="B348" s="57"/>
      <c r="C348" s="59"/>
      <c r="D348" s="59"/>
      <c r="E348" s="58"/>
      <c r="F348" s="58"/>
      <c r="G348" s="58"/>
      <c r="H348" s="58"/>
      <c r="I348" s="58"/>
      <c r="J348" s="58"/>
      <c r="K348" s="58"/>
      <c r="L348" s="58"/>
      <c r="M348" s="58"/>
      <c r="N348" s="58"/>
    </row>
    <row r="349" spans="1:14" x14ac:dyDescent="0.45">
      <c r="A349" s="57"/>
      <c r="B349" s="57"/>
      <c r="C349" s="59"/>
      <c r="D349" s="59"/>
      <c r="E349" s="58"/>
      <c r="F349" s="58"/>
      <c r="G349" s="58"/>
      <c r="H349" s="58"/>
      <c r="I349" s="58"/>
      <c r="J349" s="58"/>
      <c r="K349" s="58"/>
      <c r="L349" s="58"/>
      <c r="M349" s="58"/>
      <c r="N349" s="58"/>
    </row>
    <row r="350" spans="1:14" x14ac:dyDescent="0.45">
      <c r="A350" s="57"/>
      <c r="B350" s="57"/>
      <c r="C350" s="59"/>
      <c r="D350" s="59"/>
      <c r="E350" s="58"/>
      <c r="F350" s="58"/>
      <c r="G350" s="58"/>
      <c r="H350" s="58"/>
      <c r="I350" s="58"/>
      <c r="J350" s="58"/>
      <c r="K350" s="58"/>
      <c r="L350" s="58"/>
      <c r="M350" s="58"/>
      <c r="N350" s="58"/>
    </row>
    <row r="351" spans="1:14" x14ac:dyDescent="0.45">
      <c r="A351" s="57"/>
      <c r="B351" s="57"/>
      <c r="C351" s="59"/>
      <c r="D351" s="59"/>
      <c r="E351" s="58"/>
      <c r="F351" s="58"/>
      <c r="G351" s="58"/>
      <c r="H351" s="58"/>
      <c r="I351" s="58"/>
      <c r="J351" s="58"/>
      <c r="K351" s="58"/>
      <c r="L351" s="58"/>
      <c r="M351" s="58"/>
      <c r="N351" s="58"/>
    </row>
    <row r="352" spans="1:14" x14ac:dyDescent="0.45">
      <c r="A352" s="57"/>
      <c r="B352" s="57"/>
      <c r="C352" s="59"/>
      <c r="D352" s="59"/>
      <c r="E352" s="58"/>
      <c r="F352" s="58"/>
      <c r="G352" s="58"/>
      <c r="H352" s="58"/>
      <c r="I352" s="58"/>
      <c r="J352" s="58"/>
      <c r="K352" s="58"/>
      <c r="L352" s="58"/>
      <c r="M352" s="58"/>
      <c r="N352" s="58"/>
    </row>
    <row r="353" spans="1:14" x14ac:dyDescent="0.45">
      <c r="A353" s="57"/>
      <c r="B353" s="57"/>
      <c r="C353" s="59"/>
      <c r="D353" s="59"/>
      <c r="E353" s="58"/>
      <c r="F353" s="58"/>
      <c r="G353" s="58"/>
      <c r="H353" s="58"/>
      <c r="I353" s="58"/>
      <c r="J353" s="58"/>
      <c r="K353" s="58"/>
      <c r="L353" s="58"/>
      <c r="M353" s="58"/>
      <c r="N353" s="58"/>
    </row>
    <row r="354" spans="1:14" x14ac:dyDescent="0.45">
      <c r="A354" s="57"/>
      <c r="B354" s="57"/>
      <c r="C354" s="59"/>
      <c r="D354" s="59"/>
      <c r="E354" s="58"/>
      <c r="F354" s="58"/>
      <c r="G354" s="58"/>
      <c r="H354" s="58"/>
      <c r="I354" s="58"/>
      <c r="J354" s="58"/>
      <c r="K354" s="58"/>
      <c r="L354" s="58"/>
      <c r="M354" s="58"/>
      <c r="N354" s="58"/>
    </row>
    <row r="355" spans="1:14" x14ac:dyDescent="0.45">
      <c r="A355" s="57"/>
      <c r="B355" s="57"/>
      <c r="C355" s="59"/>
      <c r="D355" s="59"/>
      <c r="E355" s="58"/>
      <c r="F355" s="58"/>
      <c r="G355" s="58"/>
      <c r="H355" s="58"/>
      <c r="I355" s="58"/>
      <c r="J355" s="58"/>
      <c r="K355" s="58"/>
      <c r="L355" s="58"/>
      <c r="M355" s="58"/>
      <c r="N355" s="58"/>
    </row>
    <row r="356" spans="1:14" x14ac:dyDescent="0.45">
      <c r="A356" s="57"/>
      <c r="B356" s="57"/>
      <c r="C356" s="59"/>
      <c r="D356" s="59"/>
      <c r="E356" s="58"/>
      <c r="F356" s="58"/>
      <c r="G356" s="58"/>
      <c r="H356" s="58"/>
      <c r="I356" s="58"/>
      <c r="J356" s="58"/>
      <c r="K356" s="58"/>
      <c r="L356" s="58"/>
      <c r="M356" s="58"/>
      <c r="N356" s="58"/>
    </row>
    <row r="357" spans="1:14" x14ac:dyDescent="0.45">
      <c r="A357" s="57"/>
      <c r="B357" s="57"/>
      <c r="C357" s="59"/>
      <c r="D357" s="59"/>
      <c r="E357" s="58"/>
      <c r="F357" s="58"/>
      <c r="G357" s="58"/>
      <c r="H357" s="58"/>
      <c r="I357" s="58"/>
      <c r="J357" s="58"/>
      <c r="K357" s="58"/>
      <c r="L357" s="58"/>
      <c r="M357" s="58"/>
      <c r="N357" s="58"/>
    </row>
    <row r="358" spans="1:14" x14ac:dyDescent="0.45">
      <c r="A358" s="57"/>
      <c r="B358" s="57"/>
      <c r="C358" s="59"/>
      <c r="D358" s="59"/>
      <c r="E358" s="58"/>
      <c r="F358" s="58"/>
      <c r="G358" s="58"/>
      <c r="H358" s="58"/>
      <c r="I358" s="58"/>
      <c r="J358" s="58"/>
      <c r="K358" s="58"/>
      <c r="L358" s="58"/>
      <c r="M358" s="58"/>
      <c r="N358" s="58"/>
    </row>
    <row r="359" spans="1:14" x14ac:dyDescent="0.45">
      <c r="A359" s="57"/>
      <c r="B359" s="57"/>
      <c r="C359" s="59"/>
      <c r="D359" s="59"/>
      <c r="E359" s="58"/>
      <c r="F359" s="58"/>
      <c r="G359" s="58"/>
      <c r="H359" s="58"/>
      <c r="I359" s="58"/>
      <c r="J359" s="58"/>
      <c r="K359" s="58"/>
      <c r="L359" s="58"/>
      <c r="M359" s="58"/>
      <c r="N359" s="58"/>
    </row>
    <row r="360" spans="1:14" x14ac:dyDescent="0.45">
      <c r="A360" s="57"/>
      <c r="B360" s="57"/>
      <c r="C360" s="59"/>
      <c r="D360" s="59"/>
      <c r="E360" s="58"/>
      <c r="F360" s="58"/>
      <c r="G360" s="58"/>
      <c r="H360" s="58"/>
      <c r="I360" s="58"/>
      <c r="J360" s="58"/>
      <c r="K360" s="58"/>
      <c r="L360" s="58"/>
      <c r="M360" s="58"/>
      <c r="N360" s="58"/>
    </row>
    <row r="361" spans="1:14" x14ac:dyDescent="0.45">
      <c r="A361" s="57"/>
      <c r="B361" s="57"/>
      <c r="C361" s="59"/>
      <c r="D361" s="59"/>
      <c r="E361" s="58"/>
      <c r="F361" s="58"/>
      <c r="G361" s="58"/>
      <c r="H361" s="58"/>
      <c r="I361" s="58"/>
      <c r="J361" s="58"/>
      <c r="K361" s="58"/>
      <c r="L361" s="58"/>
      <c r="M361" s="58"/>
      <c r="N361" s="58"/>
    </row>
    <row r="362" spans="1:14" x14ac:dyDescent="0.45">
      <c r="A362" s="57"/>
      <c r="B362" s="57"/>
      <c r="C362" s="59"/>
      <c r="D362" s="59"/>
      <c r="E362" s="58"/>
      <c r="F362" s="58"/>
      <c r="G362" s="58"/>
      <c r="H362" s="58"/>
      <c r="I362" s="58"/>
      <c r="J362" s="58"/>
      <c r="K362" s="58"/>
      <c r="L362" s="58"/>
      <c r="M362" s="58"/>
      <c r="N362" s="58"/>
    </row>
    <row r="363" spans="1:14" x14ac:dyDescent="0.45">
      <c r="A363" s="57"/>
      <c r="B363" s="57"/>
      <c r="C363" s="59"/>
      <c r="D363" s="59"/>
      <c r="E363" s="58"/>
      <c r="F363" s="58"/>
      <c r="G363" s="58"/>
      <c r="H363" s="58"/>
      <c r="I363" s="58"/>
      <c r="J363" s="58"/>
      <c r="K363" s="58"/>
      <c r="L363" s="58"/>
      <c r="M363" s="58"/>
      <c r="N363" s="58"/>
    </row>
    <row r="364" spans="1:14" x14ac:dyDescent="0.45">
      <c r="A364" s="57"/>
      <c r="B364" s="57"/>
      <c r="C364" s="59"/>
      <c r="D364" s="59"/>
      <c r="E364" s="58"/>
      <c r="F364" s="58"/>
      <c r="G364" s="58"/>
      <c r="H364" s="58"/>
      <c r="I364" s="58"/>
      <c r="J364" s="58"/>
      <c r="K364" s="58"/>
      <c r="L364" s="58"/>
      <c r="M364" s="58"/>
      <c r="N364" s="58"/>
    </row>
    <row r="365" spans="1:14" x14ac:dyDescent="0.45">
      <c r="A365" s="57"/>
      <c r="B365" s="57"/>
      <c r="C365" s="59"/>
      <c r="D365" s="59"/>
      <c r="E365" s="58"/>
      <c r="F365" s="58"/>
      <c r="G365" s="58"/>
      <c r="H365" s="58"/>
      <c r="I365" s="58"/>
      <c r="J365" s="58"/>
      <c r="K365" s="58"/>
      <c r="L365" s="58"/>
      <c r="M365" s="58"/>
      <c r="N365" s="58"/>
    </row>
    <row r="366" spans="1:14" x14ac:dyDescent="0.45">
      <c r="A366" s="57"/>
      <c r="B366" s="57"/>
      <c r="C366" s="59"/>
      <c r="D366" s="59"/>
      <c r="E366" s="58"/>
      <c r="F366" s="58"/>
      <c r="G366" s="58"/>
      <c r="H366" s="58"/>
      <c r="I366" s="58"/>
      <c r="J366" s="58"/>
      <c r="K366" s="58"/>
      <c r="L366" s="58"/>
      <c r="M366" s="58"/>
      <c r="N366" s="58"/>
    </row>
    <row r="367" spans="1:14" x14ac:dyDescent="0.45">
      <c r="A367" s="57"/>
      <c r="B367" s="57"/>
      <c r="C367" s="59"/>
      <c r="D367" s="59"/>
      <c r="E367" s="58"/>
      <c r="F367" s="58"/>
      <c r="G367" s="58"/>
      <c r="H367" s="58"/>
      <c r="I367" s="58"/>
      <c r="J367" s="58"/>
      <c r="K367" s="58"/>
      <c r="L367" s="58"/>
      <c r="M367" s="58"/>
      <c r="N367" s="58"/>
    </row>
    <row r="368" spans="1:14" x14ac:dyDescent="0.45">
      <c r="A368" s="57"/>
      <c r="B368" s="57"/>
      <c r="C368" s="59"/>
      <c r="D368" s="59"/>
      <c r="E368" s="58"/>
      <c r="F368" s="58"/>
      <c r="G368" s="58"/>
      <c r="H368" s="58"/>
      <c r="I368" s="58"/>
      <c r="J368" s="58"/>
      <c r="K368" s="58"/>
      <c r="L368" s="58"/>
      <c r="M368" s="58"/>
      <c r="N368" s="58"/>
    </row>
    <row r="369" spans="1:14" x14ac:dyDescent="0.45">
      <c r="A369" s="57"/>
      <c r="B369" s="57"/>
      <c r="C369" s="59"/>
      <c r="D369" s="59"/>
      <c r="E369" s="58"/>
      <c r="F369" s="58"/>
      <c r="G369" s="58"/>
      <c r="H369" s="58"/>
      <c r="I369" s="58"/>
      <c r="J369" s="58"/>
      <c r="K369" s="58"/>
      <c r="L369" s="58"/>
      <c r="M369" s="58"/>
      <c r="N369" s="58"/>
    </row>
    <row r="370" spans="1:14" x14ac:dyDescent="0.45">
      <c r="A370" s="57"/>
      <c r="B370" s="57"/>
      <c r="C370" s="59"/>
      <c r="D370" s="59"/>
      <c r="E370" s="58"/>
      <c r="F370" s="58"/>
      <c r="G370" s="58"/>
      <c r="H370" s="58"/>
      <c r="I370" s="58"/>
      <c r="J370" s="58"/>
      <c r="K370" s="58"/>
      <c r="L370" s="58"/>
      <c r="M370" s="58"/>
      <c r="N370" s="58"/>
    </row>
    <row r="371" spans="1:14" x14ac:dyDescent="0.45">
      <c r="A371" s="57"/>
      <c r="B371" s="57"/>
      <c r="C371" s="59"/>
      <c r="D371" s="59"/>
      <c r="E371" s="58"/>
      <c r="F371" s="58"/>
      <c r="G371" s="58"/>
      <c r="H371" s="58"/>
      <c r="I371" s="58"/>
      <c r="J371" s="58"/>
      <c r="K371" s="58"/>
      <c r="L371" s="58"/>
      <c r="M371" s="58"/>
      <c r="N371" s="58"/>
    </row>
    <row r="372" spans="1:14" x14ac:dyDescent="0.45">
      <c r="A372" s="57"/>
      <c r="B372" s="57"/>
      <c r="C372" s="59"/>
      <c r="D372" s="59"/>
      <c r="E372" s="58"/>
      <c r="F372" s="58"/>
      <c r="G372" s="58"/>
      <c r="H372" s="58"/>
      <c r="I372" s="58"/>
      <c r="J372" s="58"/>
      <c r="K372" s="58"/>
      <c r="L372" s="58"/>
      <c r="M372" s="58"/>
      <c r="N372" s="58"/>
    </row>
    <row r="373" spans="1:14" x14ac:dyDescent="0.45">
      <c r="A373" s="57"/>
      <c r="B373" s="57"/>
      <c r="C373" s="59"/>
      <c r="D373" s="59"/>
      <c r="E373" s="58"/>
      <c r="F373" s="58"/>
      <c r="G373" s="58"/>
      <c r="H373" s="58"/>
      <c r="I373" s="58"/>
      <c r="J373" s="58"/>
      <c r="K373" s="58"/>
      <c r="L373" s="58"/>
      <c r="M373" s="58"/>
      <c r="N373" s="58"/>
    </row>
    <row r="374" spans="1:14" x14ac:dyDescent="0.45">
      <c r="A374" s="57"/>
      <c r="B374" s="57"/>
      <c r="C374" s="59"/>
      <c r="D374" s="59"/>
      <c r="E374" s="58"/>
      <c r="F374" s="58"/>
      <c r="G374" s="58"/>
      <c r="H374" s="58"/>
      <c r="I374" s="58"/>
      <c r="J374" s="58"/>
      <c r="K374" s="58"/>
      <c r="L374" s="58"/>
      <c r="M374" s="58"/>
      <c r="N374" s="58"/>
    </row>
    <row r="375" spans="1:14" x14ac:dyDescent="0.45">
      <c r="A375" s="57"/>
      <c r="B375" s="57"/>
      <c r="C375" s="59"/>
      <c r="D375" s="59"/>
      <c r="E375" s="58"/>
      <c r="F375" s="58"/>
      <c r="G375" s="58"/>
      <c r="H375" s="58"/>
      <c r="I375" s="58"/>
      <c r="J375" s="58"/>
      <c r="K375" s="58"/>
      <c r="L375" s="58"/>
      <c r="M375" s="58"/>
      <c r="N375" s="58"/>
    </row>
    <row r="376" spans="1:14" x14ac:dyDescent="0.45">
      <c r="A376" s="57"/>
      <c r="B376" s="57"/>
      <c r="C376" s="59"/>
      <c r="D376" s="59"/>
      <c r="E376" s="58"/>
      <c r="F376" s="58"/>
      <c r="G376" s="58"/>
      <c r="H376" s="58"/>
      <c r="I376" s="58"/>
      <c r="J376" s="58"/>
      <c r="K376" s="58"/>
      <c r="L376" s="58"/>
      <c r="M376" s="58"/>
      <c r="N376" s="58"/>
    </row>
    <row r="377" spans="1:14" x14ac:dyDescent="0.45">
      <c r="A377" s="57"/>
      <c r="B377" s="57"/>
      <c r="C377" s="59"/>
      <c r="D377" s="59"/>
      <c r="E377" s="58"/>
      <c r="F377" s="58"/>
      <c r="G377" s="58"/>
      <c r="H377" s="58"/>
      <c r="I377" s="58"/>
      <c r="J377" s="58"/>
      <c r="K377" s="58"/>
      <c r="L377" s="58"/>
      <c r="M377" s="58"/>
      <c r="N377" s="58"/>
    </row>
    <row r="378" spans="1:14" x14ac:dyDescent="0.45">
      <c r="A378" s="57"/>
      <c r="B378" s="57"/>
      <c r="C378" s="59"/>
      <c r="D378" s="59"/>
      <c r="E378" s="58"/>
      <c r="F378" s="58"/>
      <c r="G378" s="58"/>
      <c r="H378" s="58"/>
      <c r="I378" s="58"/>
      <c r="J378" s="58"/>
      <c r="K378" s="58"/>
      <c r="L378" s="58"/>
      <c r="M378" s="58"/>
      <c r="N378" s="58"/>
    </row>
    <row r="379" spans="1:14" x14ac:dyDescent="0.45">
      <c r="A379" s="57"/>
      <c r="B379" s="57"/>
      <c r="C379" s="59"/>
      <c r="D379" s="59"/>
      <c r="E379" s="58"/>
      <c r="F379" s="58"/>
      <c r="G379" s="58"/>
      <c r="H379" s="58"/>
      <c r="I379" s="58"/>
      <c r="J379" s="58"/>
      <c r="K379" s="58"/>
      <c r="L379" s="58"/>
      <c r="M379" s="58"/>
      <c r="N379" s="58"/>
    </row>
    <row r="380" spans="1:14" x14ac:dyDescent="0.45">
      <c r="A380" s="57"/>
      <c r="B380" s="57"/>
      <c r="C380" s="59"/>
      <c r="D380" s="59"/>
      <c r="E380" s="58"/>
      <c r="F380" s="58"/>
      <c r="G380" s="58"/>
      <c r="H380" s="58"/>
      <c r="I380" s="58"/>
      <c r="J380" s="58"/>
      <c r="K380" s="58"/>
      <c r="L380" s="58"/>
      <c r="M380" s="58"/>
      <c r="N380" s="58"/>
    </row>
    <row r="381" spans="1:14" x14ac:dyDescent="0.45">
      <c r="A381" s="57"/>
      <c r="B381" s="57"/>
      <c r="C381" s="59"/>
      <c r="D381" s="59"/>
      <c r="E381" s="58"/>
      <c r="F381" s="58"/>
      <c r="G381" s="58"/>
      <c r="H381" s="58"/>
      <c r="I381" s="58"/>
      <c r="J381" s="58"/>
      <c r="K381" s="58"/>
      <c r="L381" s="58"/>
      <c r="M381" s="58"/>
      <c r="N381" s="58"/>
    </row>
    <row r="382" spans="1:14" x14ac:dyDescent="0.45">
      <c r="A382" s="57"/>
      <c r="B382" s="57"/>
      <c r="C382" s="59"/>
      <c r="D382" s="59"/>
      <c r="E382" s="58"/>
      <c r="F382" s="58"/>
      <c r="G382" s="58"/>
      <c r="H382" s="58"/>
      <c r="I382" s="58"/>
      <c r="J382" s="58"/>
      <c r="K382" s="58"/>
      <c r="L382" s="58"/>
      <c r="M382" s="58"/>
      <c r="N382" s="58"/>
    </row>
    <row r="383" spans="1:14" x14ac:dyDescent="0.45">
      <c r="A383" s="57"/>
      <c r="B383" s="57"/>
      <c r="C383" s="59"/>
      <c r="D383" s="59"/>
      <c r="E383" s="58"/>
      <c r="F383" s="58"/>
      <c r="G383" s="58"/>
      <c r="H383" s="58"/>
      <c r="I383" s="58"/>
      <c r="J383" s="58"/>
      <c r="K383" s="58"/>
      <c r="L383" s="58"/>
      <c r="M383" s="58"/>
      <c r="N383" s="58"/>
    </row>
    <row r="384" spans="1:14" x14ac:dyDescent="0.45">
      <c r="A384" s="57"/>
      <c r="B384" s="57"/>
      <c r="C384" s="59"/>
      <c r="D384" s="59"/>
      <c r="E384" s="58"/>
      <c r="F384" s="58"/>
      <c r="G384" s="58"/>
      <c r="H384" s="58"/>
      <c r="I384" s="58"/>
      <c r="J384" s="58"/>
      <c r="K384" s="58"/>
      <c r="L384" s="58"/>
      <c r="M384" s="58"/>
      <c r="N384" s="58"/>
    </row>
    <row r="385" spans="1:14" x14ac:dyDescent="0.45">
      <c r="A385" s="57"/>
      <c r="B385" s="57"/>
      <c r="C385" s="59"/>
      <c r="D385" s="59"/>
      <c r="E385" s="58"/>
      <c r="F385" s="58"/>
      <c r="G385" s="58"/>
      <c r="H385" s="58"/>
      <c r="I385" s="58"/>
      <c r="J385" s="58"/>
      <c r="K385" s="58"/>
      <c r="L385" s="58"/>
      <c r="M385" s="58"/>
      <c r="N385" s="58"/>
    </row>
    <row r="386" spans="1:14" x14ac:dyDescent="0.45">
      <c r="A386" s="57"/>
      <c r="B386" s="57"/>
      <c r="C386" s="59"/>
      <c r="D386" s="59"/>
      <c r="E386" s="58"/>
      <c r="F386" s="58"/>
      <c r="G386" s="58"/>
      <c r="H386" s="58"/>
      <c r="I386" s="58"/>
      <c r="J386" s="58"/>
      <c r="K386" s="58"/>
      <c r="L386" s="58"/>
      <c r="M386" s="58"/>
      <c r="N386" s="58"/>
    </row>
    <row r="387" spans="1:14" x14ac:dyDescent="0.45">
      <c r="A387" s="57"/>
      <c r="B387" s="57"/>
      <c r="C387" s="59"/>
      <c r="D387" s="59"/>
      <c r="E387" s="58"/>
      <c r="F387" s="58"/>
      <c r="G387" s="58"/>
      <c r="H387" s="58"/>
      <c r="I387" s="58"/>
      <c r="J387" s="58"/>
      <c r="K387" s="58"/>
      <c r="L387" s="58"/>
      <c r="M387" s="58"/>
      <c r="N387" s="58"/>
    </row>
    <row r="388" spans="1:14" x14ac:dyDescent="0.45">
      <c r="A388" s="57"/>
      <c r="B388" s="57"/>
      <c r="C388" s="59"/>
      <c r="D388" s="59"/>
      <c r="E388" s="58"/>
      <c r="F388" s="58"/>
      <c r="G388" s="58"/>
      <c r="H388" s="58"/>
      <c r="I388" s="58"/>
      <c r="J388" s="58"/>
      <c r="K388" s="58"/>
      <c r="L388" s="58"/>
      <c r="M388" s="58"/>
      <c r="N388" s="58"/>
    </row>
    <row r="389" spans="1:14" x14ac:dyDescent="0.45">
      <c r="A389" s="57"/>
      <c r="B389" s="57"/>
      <c r="C389" s="59"/>
      <c r="D389" s="59"/>
      <c r="E389" s="58"/>
      <c r="F389" s="58"/>
      <c r="G389" s="58"/>
      <c r="H389" s="58"/>
      <c r="I389" s="58"/>
      <c r="J389" s="58"/>
      <c r="K389" s="58"/>
      <c r="L389" s="58"/>
      <c r="M389" s="58"/>
      <c r="N389" s="58"/>
    </row>
    <row r="390" spans="1:14" x14ac:dyDescent="0.45">
      <c r="A390" s="57"/>
      <c r="B390" s="57"/>
      <c r="C390" s="59"/>
      <c r="D390" s="59"/>
      <c r="E390" s="58"/>
      <c r="F390" s="58"/>
      <c r="G390" s="58"/>
      <c r="H390" s="58"/>
      <c r="I390" s="58"/>
      <c r="J390" s="58"/>
      <c r="K390" s="58"/>
      <c r="L390" s="58"/>
      <c r="M390" s="58"/>
      <c r="N390" s="58"/>
    </row>
    <row r="391" spans="1:14" x14ac:dyDescent="0.45">
      <c r="A391" s="57"/>
      <c r="B391" s="57"/>
      <c r="C391" s="59"/>
      <c r="D391" s="59"/>
      <c r="E391" s="58"/>
      <c r="F391" s="58"/>
      <c r="G391" s="58"/>
      <c r="H391" s="58"/>
      <c r="I391" s="58"/>
      <c r="J391" s="58"/>
      <c r="K391" s="58"/>
      <c r="L391" s="58"/>
      <c r="M391" s="58"/>
      <c r="N391" s="58"/>
    </row>
    <row r="392" spans="1:14" x14ac:dyDescent="0.45">
      <c r="A392" s="57"/>
      <c r="B392" s="57"/>
      <c r="C392" s="59"/>
      <c r="D392" s="59"/>
      <c r="E392" s="58"/>
      <c r="F392" s="58"/>
      <c r="G392" s="58"/>
      <c r="H392" s="58"/>
      <c r="I392" s="58"/>
      <c r="J392" s="58"/>
      <c r="K392" s="58"/>
      <c r="L392" s="58"/>
      <c r="M392" s="58"/>
      <c r="N392" s="58"/>
    </row>
    <row r="393" spans="1:14" x14ac:dyDescent="0.45">
      <c r="A393" s="57"/>
      <c r="B393" s="57"/>
      <c r="C393" s="59"/>
      <c r="D393" s="59"/>
      <c r="E393" s="58"/>
      <c r="F393" s="58"/>
      <c r="G393" s="58"/>
      <c r="H393" s="58"/>
      <c r="I393" s="58"/>
      <c r="J393" s="58"/>
      <c r="K393" s="58"/>
      <c r="L393" s="58"/>
      <c r="M393" s="58"/>
      <c r="N393" s="58"/>
    </row>
    <row r="394" spans="1:14" x14ac:dyDescent="0.45">
      <c r="A394" s="57"/>
      <c r="B394" s="57"/>
      <c r="C394" s="59"/>
      <c r="D394" s="59"/>
      <c r="E394" s="58"/>
      <c r="F394" s="58"/>
      <c r="G394" s="58"/>
      <c r="H394" s="58"/>
      <c r="I394" s="58"/>
      <c r="J394" s="58"/>
      <c r="K394" s="58"/>
      <c r="L394" s="58"/>
      <c r="M394" s="58"/>
      <c r="N394" s="58"/>
    </row>
    <row r="395" spans="1:14" x14ac:dyDescent="0.45">
      <c r="A395" s="57"/>
      <c r="B395" s="57"/>
      <c r="C395" s="59"/>
      <c r="D395" s="59"/>
      <c r="E395" s="58"/>
      <c r="F395" s="58"/>
      <c r="G395" s="58"/>
      <c r="H395" s="58"/>
      <c r="I395" s="58"/>
      <c r="J395" s="58"/>
      <c r="K395" s="58"/>
      <c r="L395" s="58"/>
      <c r="M395" s="58"/>
      <c r="N395" s="58"/>
    </row>
    <row r="396" spans="1:14" x14ac:dyDescent="0.45">
      <c r="A396" s="57"/>
      <c r="B396" s="57"/>
      <c r="C396" s="59"/>
      <c r="D396" s="59"/>
      <c r="E396" s="58"/>
      <c r="F396" s="58"/>
      <c r="G396" s="58"/>
      <c r="H396" s="58"/>
      <c r="I396" s="58"/>
      <c r="J396" s="58"/>
      <c r="K396" s="58"/>
      <c r="L396" s="58"/>
      <c r="M396" s="58"/>
      <c r="N396" s="58"/>
    </row>
    <row r="397" spans="1:14" x14ac:dyDescent="0.45">
      <c r="A397" s="57"/>
      <c r="B397" s="57"/>
      <c r="C397" s="59"/>
      <c r="D397" s="59"/>
      <c r="E397" s="58"/>
      <c r="F397" s="58"/>
      <c r="G397" s="58"/>
      <c r="H397" s="58"/>
      <c r="I397" s="58"/>
      <c r="J397" s="58"/>
      <c r="K397" s="58"/>
      <c r="L397" s="58"/>
      <c r="M397" s="58"/>
      <c r="N397" s="58"/>
    </row>
    <row r="398" spans="1:14" x14ac:dyDescent="0.45">
      <c r="A398" s="57"/>
      <c r="B398" s="57"/>
      <c r="C398" s="59"/>
      <c r="D398" s="59"/>
      <c r="E398" s="58"/>
      <c r="F398" s="58"/>
      <c r="G398" s="58"/>
      <c r="H398" s="58"/>
      <c r="I398" s="58"/>
      <c r="J398" s="58"/>
      <c r="K398" s="58"/>
      <c r="L398" s="58"/>
      <c r="M398" s="58"/>
      <c r="N398" s="58"/>
    </row>
    <row r="399" spans="1:14" x14ac:dyDescent="0.45">
      <c r="A399" s="57"/>
      <c r="B399" s="57"/>
      <c r="C399" s="59"/>
      <c r="D399" s="59"/>
      <c r="E399" s="58"/>
      <c r="F399" s="58"/>
      <c r="G399" s="58"/>
      <c r="H399" s="58"/>
      <c r="I399" s="58"/>
      <c r="J399" s="58"/>
      <c r="K399" s="58"/>
      <c r="L399" s="58"/>
      <c r="M399" s="58"/>
      <c r="N399" s="58"/>
    </row>
    <row r="400" spans="1:14" x14ac:dyDescent="0.45">
      <c r="A400" s="57"/>
      <c r="B400" s="57"/>
      <c r="C400" s="59"/>
      <c r="D400" s="59"/>
      <c r="E400" s="58"/>
      <c r="F400" s="58"/>
      <c r="G400" s="58"/>
      <c r="H400" s="58"/>
      <c r="I400" s="58"/>
      <c r="J400" s="58"/>
      <c r="K400" s="58"/>
      <c r="L400" s="58"/>
      <c r="M400" s="58"/>
      <c r="N400" s="58"/>
    </row>
    <row r="401" spans="1:14" x14ac:dyDescent="0.45">
      <c r="A401" s="57"/>
      <c r="B401" s="57"/>
      <c r="C401" s="59"/>
      <c r="D401" s="59"/>
      <c r="E401" s="58"/>
      <c r="F401" s="58"/>
      <c r="G401" s="58"/>
      <c r="H401" s="58"/>
      <c r="I401" s="58"/>
      <c r="J401" s="58"/>
      <c r="K401" s="58"/>
      <c r="L401" s="58"/>
      <c r="M401" s="58"/>
      <c r="N401" s="58"/>
    </row>
    <row r="402" spans="1:14" x14ac:dyDescent="0.45">
      <c r="A402" s="57"/>
      <c r="B402" s="57"/>
      <c r="C402" s="59"/>
      <c r="D402" s="59"/>
      <c r="E402" s="58"/>
      <c r="F402" s="58"/>
      <c r="G402" s="58"/>
      <c r="H402" s="58"/>
      <c r="I402" s="58"/>
      <c r="J402" s="58"/>
      <c r="K402" s="58"/>
      <c r="L402" s="58"/>
      <c r="M402" s="58"/>
      <c r="N402" s="58"/>
    </row>
    <row r="403" spans="1:14" x14ac:dyDescent="0.45">
      <c r="A403" s="57"/>
      <c r="B403" s="57"/>
      <c r="C403" s="59"/>
      <c r="D403" s="59"/>
      <c r="E403" s="58"/>
      <c r="F403" s="58"/>
      <c r="G403" s="58"/>
      <c r="H403" s="58"/>
      <c r="I403" s="58"/>
      <c r="J403" s="58"/>
      <c r="K403" s="58"/>
      <c r="L403" s="58"/>
      <c r="M403" s="58"/>
      <c r="N403" s="58"/>
    </row>
    <row r="404" spans="1:14" x14ac:dyDescent="0.45">
      <c r="A404" s="57"/>
      <c r="B404" s="57"/>
      <c r="C404" s="59"/>
      <c r="D404" s="59"/>
      <c r="E404" s="58"/>
      <c r="F404" s="58"/>
      <c r="G404" s="58"/>
      <c r="H404" s="58"/>
      <c r="I404" s="58"/>
      <c r="J404" s="58"/>
      <c r="K404" s="58"/>
      <c r="L404" s="58"/>
      <c r="M404" s="58"/>
      <c r="N404" s="58"/>
    </row>
    <row r="405" spans="1:14" x14ac:dyDescent="0.45">
      <c r="A405" s="57"/>
      <c r="B405" s="57"/>
      <c r="C405" s="59"/>
      <c r="D405" s="59"/>
      <c r="E405" s="58"/>
      <c r="F405" s="58"/>
      <c r="G405" s="58"/>
      <c r="H405" s="58"/>
      <c r="I405" s="58"/>
      <c r="J405" s="58"/>
      <c r="K405" s="58"/>
      <c r="L405" s="58"/>
      <c r="M405" s="58"/>
      <c r="N405" s="58"/>
    </row>
    <row r="406" spans="1:14" x14ac:dyDescent="0.45">
      <c r="A406" s="57"/>
      <c r="B406" s="57"/>
      <c r="C406" s="59"/>
      <c r="D406" s="59"/>
      <c r="E406" s="58"/>
      <c r="F406" s="58"/>
      <c r="G406" s="58"/>
      <c r="H406" s="58"/>
      <c r="I406" s="58"/>
      <c r="J406" s="58"/>
      <c r="K406" s="58"/>
      <c r="L406" s="58"/>
      <c r="M406" s="58"/>
      <c r="N406" s="58"/>
    </row>
    <row r="407" spans="1:14" x14ac:dyDescent="0.45">
      <c r="A407" s="57"/>
      <c r="B407" s="57"/>
      <c r="C407" s="59"/>
      <c r="D407" s="59"/>
      <c r="E407" s="58"/>
      <c r="F407" s="58"/>
      <c r="G407" s="58"/>
      <c r="H407" s="58"/>
      <c r="I407" s="58"/>
      <c r="J407" s="58"/>
      <c r="K407" s="58"/>
      <c r="L407" s="58"/>
      <c r="M407" s="58"/>
      <c r="N407" s="58"/>
    </row>
    <row r="408" spans="1:14" x14ac:dyDescent="0.45">
      <c r="A408" s="57"/>
      <c r="B408" s="57"/>
      <c r="C408" s="59"/>
      <c r="D408" s="59"/>
      <c r="E408" s="58"/>
      <c r="F408" s="58"/>
      <c r="G408" s="58"/>
      <c r="H408" s="58"/>
      <c r="I408" s="58"/>
      <c r="J408" s="58"/>
      <c r="K408" s="58"/>
      <c r="L408" s="58"/>
      <c r="M408" s="58"/>
      <c r="N408" s="58"/>
    </row>
    <row r="409" spans="1:14" x14ac:dyDescent="0.45">
      <c r="A409" s="57"/>
      <c r="B409" s="57"/>
      <c r="C409" s="59"/>
      <c r="D409" s="59"/>
      <c r="E409" s="58"/>
      <c r="F409" s="58"/>
      <c r="G409" s="58"/>
      <c r="H409" s="58"/>
      <c r="I409" s="58"/>
      <c r="J409" s="58"/>
      <c r="K409" s="58"/>
      <c r="L409" s="58"/>
      <c r="M409" s="58"/>
      <c r="N409" s="58"/>
    </row>
    <row r="410" spans="1:14" x14ac:dyDescent="0.45">
      <c r="A410" s="57"/>
      <c r="B410" s="57"/>
      <c r="C410" s="59"/>
      <c r="D410" s="59"/>
      <c r="E410" s="58"/>
      <c r="F410" s="58"/>
      <c r="G410" s="58"/>
      <c r="H410" s="58"/>
      <c r="I410" s="58"/>
      <c r="J410" s="58"/>
      <c r="K410" s="58"/>
      <c r="L410" s="58"/>
      <c r="M410" s="58"/>
      <c r="N410" s="58"/>
    </row>
    <row r="411" spans="1:14" x14ac:dyDescent="0.45">
      <c r="A411" s="57"/>
      <c r="B411" s="57"/>
      <c r="C411" s="59"/>
      <c r="D411" s="59"/>
      <c r="E411" s="58"/>
      <c r="F411" s="58"/>
      <c r="G411" s="58"/>
      <c r="H411" s="58"/>
      <c r="I411" s="58"/>
      <c r="J411" s="58"/>
      <c r="K411" s="58"/>
      <c r="L411" s="58"/>
      <c r="M411" s="58"/>
      <c r="N411" s="58"/>
    </row>
    <row r="412" spans="1:14" x14ac:dyDescent="0.45">
      <c r="A412" s="57"/>
      <c r="B412" s="57"/>
      <c r="C412" s="59"/>
      <c r="D412" s="59"/>
      <c r="E412" s="58"/>
      <c r="F412" s="58"/>
      <c r="G412" s="58"/>
      <c r="H412" s="58"/>
      <c r="I412" s="58"/>
      <c r="J412" s="58"/>
      <c r="K412" s="58"/>
      <c r="L412" s="58"/>
      <c r="M412" s="58"/>
      <c r="N412" s="58"/>
    </row>
    <row r="413" spans="1:14" x14ac:dyDescent="0.45">
      <c r="A413" s="57"/>
      <c r="B413" s="57"/>
      <c r="C413" s="59"/>
      <c r="D413" s="59"/>
      <c r="E413" s="58"/>
      <c r="F413" s="58"/>
      <c r="G413" s="58"/>
      <c r="H413" s="58"/>
      <c r="I413" s="58"/>
      <c r="J413" s="58"/>
      <c r="K413" s="58"/>
      <c r="L413" s="58"/>
      <c r="M413" s="58"/>
      <c r="N413" s="58"/>
    </row>
    <row r="414" spans="1:14" x14ac:dyDescent="0.45">
      <c r="A414" s="57"/>
      <c r="B414" s="57"/>
      <c r="C414" s="59"/>
      <c r="D414" s="59"/>
      <c r="E414" s="58"/>
      <c r="F414" s="58"/>
      <c r="G414" s="58"/>
      <c r="H414" s="58"/>
      <c r="I414" s="58"/>
      <c r="J414" s="58"/>
      <c r="K414" s="58"/>
      <c r="L414" s="58"/>
      <c r="M414" s="58"/>
      <c r="N414" s="58"/>
    </row>
    <row r="415" spans="1:14" x14ac:dyDescent="0.45">
      <c r="A415" s="57"/>
      <c r="B415" s="57"/>
      <c r="C415" s="59"/>
      <c r="D415" s="59"/>
      <c r="E415" s="58"/>
      <c r="F415" s="58"/>
      <c r="G415" s="58"/>
      <c r="H415" s="58"/>
      <c r="I415" s="58"/>
      <c r="J415" s="58"/>
      <c r="K415" s="58"/>
      <c r="L415" s="58"/>
      <c r="M415" s="58"/>
      <c r="N415" s="58"/>
    </row>
    <row r="416" spans="1:14" x14ac:dyDescent="0.45">
      <c r="A416" s="57"/>
      <c r="B416" s="57"/>
      <c r="C416" s="59"/>
      <c r="D416" s="59"/>
      <c r="E416" s="58"/>
      <c r="F416" s="58"/>
      <c r="G416" s="58"/>
      <c r="H416" s="58"/>
      <c r="I416" s="58"/>
      <c r="J416" s="58"/>
      <c r="K416" s="58"/>
      <c r="L416" s="58"/>
      <c r="M416" s="58"/>
      <c r="N416" s="58"/>
    </row>
    <row r="417" spans="1:14" x14ac:dyDescent="0.45">
      <c r="A417" s="57"/>
      <c r="B417" s="57"/>
      <c r="C417" s="59"/>
      <c r="D417" s="59"/>
      <c r="E417" s="58"/>
      <c r="F417" s="58"/>
      <c r="G417" s="58"/>
      <c r="H417" s="58"/>
      <c r="I417" s="58"/>
      <c r="J417" s="58"/>
      <c r="K417" s="58"/>
      <c r="L417" s="58"/>
      <c r="M417" s="58"/>
      <c r="N417" s="58"/>
    </row>
    <row r="418" spans="1:14" x14ac:dyDescent="0.45">
      <c r="A418" s="57"/>
      <c r="B418" s="57"/>
      <c r="C418" s="59"/>
      <c r="D418" s="59"/>
      <c r="E418" s="58"/>
      <c r="F418" s="58"/>
      <c r="G418" s="58"/>
      <c r="H418" s="58"/>
      <c r="I418" s="58"/>
      <c r="J418" s="58"/>
      <c r="K418" s="58"/>
      <c r="L418" s="58"/>
      <c r="M418" s="58"/>
      <c r="N418" s="58"/>
    </row>
    <row r="419" spans="1:14" x14ac:dyDescent="0.45">
      <c r="A419" s="57"/>
      <c r="B419" s="57"/>
      <c r="C419" s="59"/>
      <c r="D419" s="59"/>
      <c r="E419" s="58"/>
      <c r="F419" s="58"/>
      <c r="G419" s="58"/>
      <c r="H419" s="58"/>
      <c r="I419" s="58"/>
      <c r="J419" s="58"/>
      <c r="K419" s="58"/>
      <c r="L419" s="58"/>
      <c r="M419" s="58"/>
      <c r="N419" s="58"/>
    </row>
    <row r="420" spans="1:14" x14ac:dyDescent="0.45">
      <c r="A420" s="57"/>
      <c r="B420" s="57"/>
      <c r="C420" s="59"/>
      <c r="D420" s="59"/>
      <c r="E420" s="58"/>
      <c r="F420" s="58"/>
      <c r="G420" s="58"/>
      <c r="H420" s="58"/>
      <c r="I420" s="58"/>
      <c r="J420" s="58"/>
      <c r="K420" s="58"/>
      <c r="L420" s="58"/>
      <c r="M420" s="58"/>
      <c r="N420" s="58"/>
    </row>
    <row r="421" spans="1:14" x14ac:dyDescent="0.45">
      <c r="A421" s="57"/>
      <c r="B421" s="57"/>
      <c r="C421" s="59"/>
      <c r="D421" s="59"/>
      <c r="E421" s="58"/>
      <c r="F421" s="58"/>
      <c r="G421" s="58"/>
      <c r="H421" s="58"/>
      <c r="I421" s="58"/>
      <c r="J421" s="58"/>
      <c r="K421" s="58"/>
      <c r="L421" s="58"/>
      <c r="M421" s="58"/>
      <c r="N421" s="58"/>
    </row>
    <row r="422" spans="1:14" x14ac:dyDescent="0.45">
      <c r="A422" s="57"/>
      <c r="B422" s="57"/>
      <c r="C422" s="59"/>
      <c r="D422" s="59"/>
      <c r="E422" s="58"/>
      <c r="F422" s="58"/>
      <c r="G422" s="58"/>
      <c r="H422" s="58"/>
      <c r="I422" s="58"/>
      <c r="J422" s="58"/>
      <c r="K422" s="58"/>
      <c r="L422" s="58"/>
      <c r="M422" s="58"/>
      <c r="N422" s="58"/>
    </row>
    <row r="423" spans="1:14" x14ac:dyDescent="0.45">
      <c r="A423" s="57"/>
      <c r="B423" s="57"/>
      <c r="C423" s="59"/>
      <c r="D423" s="59"/>
      <c r="E423" s="58"/>
      <c r="F423" s="58"/>
      <c r="G423" s="58"/>
      <c r="H423" s="58"/>
      <c r="I423" s="58"/>
      <c r="J423" s="58"/>
      <c r="K423" s="58"/>
      <c r="L423" s="58"/>
      <c r="M423" s="58"/>
      <c r="N423" s="58"/>
    </row>
    <row r="424" spans="1:14" x14ac:dyDescent="0.45">
      <c r="A424" s="57"/>
      <c r="B424" s="57"/>
      <c r="C424" s="59"/>
      <c r="D424" s="59"/>
      <c r="E424" s="58"/>
      <c r="F424" s="58"/>
      <c r="G424" s="58"/>
      <c r="H424" s="58"/>
      <c r="I424" s="58"/>
      <c r="J424" s="58"/>
      <c r="K424" s="58"/>
      <c r="L424" s="58"/>
      <c r="M424" s="58"/>
      <c r="N424" s="58"/>
    </row>
    <row r="425" spans="1:14" x14ac:dyDescent="0.45">
      <c r="A425" s="57"/>
      <c r="B425" s="57"/>
      <c r="C425" s="59"/>
      <c r="D425" s="59"/>
      <c r="E425" s="58"/>
      <c r="F425" s="58"/>
      <c r="G425" s="58"/>
      <c r="H425" s="58"/>
      <c r="I425" s="58"/>
      <c r="J425" s="58"/>
      <c r="K425" s="58"/>
      <c r="L425" s="58"/>
      <c r="M425" s="58"/>
      <c r="N425" s="58"/>
    </row>
    <row r="426" spans="1:14" x14ac:dyDescent="0.45">
      <c r="A426" s="57"/>
      <c r="B426" s="57"/>
      <c r="C426" s="59"/>
      <c r="D426" s="59"/>
      <c r="E426" s="58"/>
      <c r="F426" s="58"/>
      <c r="G426" s="58"/>
      <c r="H426" s="58"/>
      <c r="I426" s="58"/>
      <c r="J426" s="58"/>
      <c r="K426" s="58"/>
      <c r="L426" s="58"/>
      <c r="M426" s="58"/>
      <c r="N426" s="58"/>
    </row>
    <row r="427" spans="1:14" x14ac:dyDescent="0.45">
      <c r="A427" s="57"/>
      <c r="B427" s="57"/>
      <c r="C427" s="59"/>
      <c r="D427" s="59"/>
      <c r="E427" s="58"/>
      <c r="F427" s="58"/>
      <c r="G427" s="58"/>
      <c r="H427" s="58"/>
      <c r="I427" s="58"/>
      <c r="J427" s="58"/>
      <c r="K427" s="58"/>
      <c r="L427" s="58"/>
      <c r="M427" s="58"/>
      <c r="N427" s="58"/>
    </row>
    <row r="428" spans="1:14" x14ac:dyDescent="0.45">
      <c r="A428" s="57"/>
      <c r="B428" s="57"/>
      <c r="C428" s="59"/>
      <c r="D428" s="59"/>
      <c r="E428" s="58"/>
      <c r="F428" s="58"/>
      <c r="G428" s="58"/>
      <c r="H428" s="58"/>
      <c r="I428" s="58"/>
      <c r="J428" s="58"/>
      <c r="K428" s="58"/>
      <c r="L428" s="58"/>
      <c r="M428" s="58"/>
      <c r="N428" s="58"/>
    </row>
    <row r="429" spans="1:14" x14ac:dyDescent="0.45">
      <c r="A429" s="57"/>
      <c r="B429" s="57"/>
      <c r="C429" s="59"/>
      <c r="D429" s="59"/>
      <c r="E429" s="58"/>
      <c r="F429" s="58"/>
      <c r="G429" s="58"/>
      <c r="H429" s="58"/>
      <c r="I429" s="58"/>
      <c r="J429" s="58"/>
      <c r="K429" s="58"/>
      <c r="L429" s="58"/>
      <c r="M429" s="58"/>
      <c r="N429" s="58"/>
    </row>
    <row r="430" spans="1:14" x14ac:dyDescent="0.45">
      <c r="A430" s="57"/>
      <c r="B430" s="57"/>
      <c r="C430" s="59"/>
      <c r="D430" s="59"/>
      <c r="E430" s="58"/>
      <c r="F430" s="58"/>
      <c r="G430" s="58"/>
      <c r="H430" s="58"/>
      <c r="I430" s="58"/>
      <c r="J430" s="58"/>
      <c r="K430" s="58"/>
      <c r="L430" s="58"/>
      <c r="M430" s="58"/>
      <c r="N430" s="58"/>
    </row>
    <row r="431" spans="1:14" x14ac:dyDescent="0.45">
      <c r="A431" s="57"/>
      <c r="B431" s="57"/>
      <c r="C431" s="59"/>
      <c r="D431" s="59"/>
      <c r="E431" s="58"/>
      <c r="F431" s="58"/>
      <c r="G431" s="58"/>
      <c r="H431" s="58"/>
      <c r="I431" s="58"/>
      <c r="J431" s="58"/>
      <c r="K431" s="58"/>
      <c r="L431" s="58"/>
      <c r="M431" s="58"/>
      <c r="N431" s="58"/>
    </row>
    <row r="432" spans="1:14" x14ac:dyDescent="0.45">
      <c r="A432" s="57"/>
      <c r="B432" s="57"/>
      <c r="C432" s="59"/>
      <c r="D432" s="59"/>
      <c r="E432" s="58"/>
      <c r="F432" s="58"/>
      <c r="G432" s="58"/>
      <c r="H432" s="58"/>
      <c r="I432" s="58"/>
      <c r="J432" s="58"/>
      <c r="K432" s="58"/>
      <c r="L432" s="58"/>
      <c r="M432" s="58"/>
      <c r="N432" s="58"/>
    </row>
    <row r="433" spans="1:14" s="57" customFormat="1" x14ac:dyDescent="0.45">
      <c r="C433" s="59"/>
      <c r="D433" s="59"/>
      <c r="E433" s="58"/>
      <c r="F433" s="58"/>
      <c r="G433" s="58"/>
      <c r="H433" s="58"/>
      <c r="I433" s="58"/>
      <c r="J433" s="58"/>
      <c r="K433" s="58"/>
      <c r="L433" s="58"/>
      <c r="M433" s="58"/>
      <c r="N433" s="58"/>
    </row>
    <row r="434" spans="1:14" s="37" customFormat="1" x14ac:dyDescent="0.45">
      <c r="C434" s="39"/>
      <c r="D434" s="39"/>
      <c r="E434" s="38"/>
      <c r="F434" s="38"/>
      <c r="G434" s="38"/>
      <c r="H434" s="38"/>
      <c r="I434" s="38"/>
      <c r="J434" s="38"/>
      <c r="K434" s="38"/>
      <c r="L434" s="38"/>
      <c r="M434" s="38"/>
      <c r="N434" s="38"/>
    </row>
    <row r="436" spans="1:14" x14ac:dyDescent="0.45">
      <c r="A436" s="65"/>
      <c r="B436" s="65"/>
      <c r="C436" s="67"/>
      <c r="D436" s="67"/>
      <c r="E436" s="66"/>
      <c r="F436" s="66"/>
      <c r="G436" s="66"/>
      <c r="H436" s="66"/>
      <c r="I436" s="66"/>
      <c r="J436" s="66"/>
      <c r="K436" s="66"/>
      <c r="L436" s="66"/>
      <c r="M436" s="66"/>
      <c r="N436" s="66"/>
    </row>
    <row r="437" spans="1:14" x14ac:dyDescent="0.45">
      <c r="A437" s="65"/>
      <c r="B437" s="65"/>
      <c r="C437" s="67"/>
      <c r="D437" s="67"/>
      <c r="E437" s="66"/>
      <c r="F437" s="66"/>
      <c r="G437" s="66"/>
      <c r="H437" s="66"/>
      <c r="I437" s="66"/>
      <c r="J437" s="66"/>
      <c r="K437" s="66"/>
      <c r="L437" s="66"/>
      <c r="M437" s="66"/>
      <c r="N437" s="66"/>
    </row>
    <row r="438" spans="1:14" x14ac:dyDescent="0.45">
      <c r="A438" s="65"/>
      <c r="B438" s="65"/>
      <c r="C438" s="67"/>
      <c r="D438" s="67"/>
      <c r="E438" s="66"/>
      <c r="F438" s="66"/>
      <c r="G438" s="66"/>
      <c r="H438" s="66"/>
      <c r="I438" s="66"/>
      <c r="J438" s="66"/>
      <c r="K438" s="66"/>
      <c r="L438" s="66"/>
      <c r="M438" s="66"/>
      <c r="N438" s="66"/>
    </row>
    <row r="439" spans="1:14" x14ac:dyDescent="0.45">
      <c r="A439" s="65"/>
      <c r="B439" s="65"/>
      <c r="C439" s="67"/>
      <c r="D439" s="67"/>
      <c r="E439" s="66"/>
      <c r="F439" s="66"/>
      <c r="G439" s="66"/>
      <c r="H439" s="66"/>
      <c r="I439" s="66"/>
      <c r="J439" s="66"/>
      <c r="K439" s="66"/>
      <c r="L439" s="66"/>
      <c r="M439" s="66"/>
      <c r="N439" s="66"/>
    </row>
    <row r="440" spans="1:14" x14ac:dyDescent="0.45">
      <c r="A440" s="65"/>
      <c r="B440" s="65"/>
      <c r="C440" s="67"/>
      <c r="D440" s="67"/>
      <c r="E440" s="66"/>
      <c r="F440" s="66"/>
      <c r="G440" s="66"/>
      <c r="H440" s="66"/>
      <c r="I440" s="66"/>
      <c r="J440" s="66"/>
      <c r="K440" s="66"/>
      <c r="L440" s="66"/>
      <c r="M440" s="66"/>
      <c r="N440" s="66"/>
    </row>
    <row r="441" spans="1:14" x14ac:dyDescent="0.45">
      <c r="A441" s="65"/>
      <c r="B441" s="65"/>
      <c r="C441" s="67"/>
      <c r="D441" s="67"/>
      <c r="E441" s="66"/>
      <c r="F441" s="66"/>
      <c r="G441" s="66"/>
      <c r="H441" s="66"/>
      <c r="I441" s="66"/>
      <c r="J441" s="66"/>
      <c r="K441" s="66"/>
      <c r="L441" s="66"/>
      <c r="M441" s="66"/>
      <c r="N441" s="66"/>
    </row>
    <row r="442" spans="1:14" x14ac:dyDescent="0.45">
      <c r="A442" s="65"/>
      <c r="B442" s="65"/>
      <c r="C442" s="67"/>
      <c r="D442" s="67"/>
      <c r="E442" s="66"/>
      <c r="F442" s="66"/>
      <c r="G442" s="66"/>
      <c r="H442" s="66"/>
      <c r="I442" s="66"/>
      <c r="J442" s="66"/>
      <c r="K442" s="66"/>
      <c r="L442" s="66"/>
      <c r="M442" s="66"/>
      <c r="N442" s="66"/>
    </row>
    <row r="443" spans="1:14" x14ac:dyDescent="0.45">
      <c r="A443" s="65"/>
      <c r="B443" s="65"/>
      <c r="C443" s="67"/>
      <c r="D443" s="67"/>
      <c r="E443" s="66"/>
      <c r="F443" s="66"/>
      <c r="G443" s="66"/>
      <c r="H443" s="66"/>
      <c r="I443" s="66"/>
      <c r="J443" s="66"/>
      <c r="K443" s="66"/>
      <c r="L443" s="66"/>
      <c r="M443" s="66"/>
      <c r="N443" s="66"/>
    </row>
    <row r="444" spans="1:14" x14ac:dyDescent="0.45">
      <c r="A444" s="65"/>
      <c r="B444" s="65"/>
      <c r="C444" s="67"/>
      <c r="D444" s="67"/>
      <c r="E444" s="66"/>
      <c r="F444" s="66"/>
      <c r="G444" s="66"/>
      <c r="H444" s="66"/>
      <c r="I444" s="66"/>
      <c r="J444" s="66"/>
      <c r="K444" s="66"/>
      <c r="L444" s="66"/>
      <c r="M444" s="66"/>
      <c r="N444" s="66"/>
    </row>
    <row r="445" spans="1:14" x14ac:dyDescent="0.45">
      <c r="A445" s="65"/>
      <c r="B445" s="65"/>
      <c r="C445" s="67"/>
      <c r="D445" s="67"/>
      <c r="E445" s="66"/>
      <c r="F445" s="66"/>
      <c r="G445" s="66"/>
      <c r="H445" s="66"/>
      <c r="I445" s="66"/>
      <c r="J445" s="66"/>
      <c r="K445" s="66"/>
      <c r="L445" s="66"/>
      <c r="M445" s="66"/>
      <c r="N445" s="66"/>
    </row>
    <row r="446" spans="1:14" x14ac:dyDescent="0.45">
      <c r="A446" s="65"/>
      <c r="B446" s="65"/>
      <c r="C446" s="67"/>
      <c r="D446" s="67"/>
      <c r="E446" s="66"/>
      <c r="F446" s="66"/>
      <c r="G446" s="66"/>
      <c r="H446" s="66"/>
      <c r="I446" s="66"/>
      <c r="J446" s="66"/>
      <c r="K446" s="66"/>
      <c r="L446" s="66"/>
      <c r="M446" s="66"/>
      <c r="N446" s="66"/>
    </row>
    <row r="447" spans="1:14" x14ac:dyDescent="0.45">
      <c r="A447" s="65"/>
      <c r="B447" s="65"/>
      <c r="C447" s="67"/>
      <c r="D447" s="67"/>
      <c r="E447" s="66"/>
      <c r="F447" s="66"/>
      <c r="G447" s="66"/>
      <c r="H447" s="66"/>
      <c r="I447" s="66"/>
      <c r="J447" s="66"/>
      <c r="K447" s="66"/>
      <c r="L447" s="66"/>
      <c r="M447" s="66"/>
      <c r="N447" s="66"/>
    </row>
    <row r="448" spans="1:14" x14ac:dyDescent="0.45">
      <c r="A448" s="65"/>
      <c r="B448" s="65"/>
      <c r="C448" s="67"/>
      <c r="D448" s="67"/>
      <c r="E448" s="66"/>
      <c r="F448" s="66"/>
      <c r="G448" s="66"/>
      <c r="H448" s="66"/>
      <c r="I448" s="66"/>
      <c r="J448" s="66"/>
      <c r="K448" s="66"/>
      <c r="L448" s="66"/>
      <c r="M448" s="66"/>
      <c r="N448" s="66"/>
    </row>
    <row r="449" spans="1:14" x14ac:dyDescent="0.45">
      <c r="A449" s="65"/>
      <c r="B449" s="65"/>
      <c r="C449" s="67"/>
      <c r="D449" s="67"/>
      <c r="E449" s="66"/>
      <c r="F449" s="66"/>
      <c r="G449" s="66"/>
      <c r="H449" s="66"/>
      <c r="I449" s="66"/>
      <c r="J449" s="66"/>
      <c r="K449" s="66"/>
      <c r="L449" s="66"/>
      <c r="M449" s="66"/>
      <c r="N449" s="66"/>
    </row>
    <row r="450" spans="1:14" x14ac:dyDescent="0.45">
      <c r="A450" s="65"/>
      <c r="B450" s="65"/>
      <c r="C450" s="67"/>
      <c r="D450" s="67"/>
      <c r="E450" s="66"/>
      <c r="F450" s="66"/>
      <c r="G450" s="66"/>
      <c r="H450" s="66"/>
      <c r="I450" s="66"/>
      <c r="J450" s="66"/>
      <c r="K450" s="66"/>
      <c r="L450" s="66"/>
      <c r="M450" s="66"/>
      <c r="N450" s="66"/>
    </row>
    <row r="451" spans="1:14" x14ac:dyDescent="0.45">
      <c r="A451" s="65"/>
      <c r="B451" s="65"/>
      <c r="C451" s="67"/>
      <c r="D451" s="67"/>
      <c r="E451" s="66"/>
      <c r="F451" s="66"/>
      <c r="G451" s="66"/>
      <c r="H451" s="66"/>
      <c r="I451" s="66"/>
      <c r="J451" s="66"/>
      <c r="K451" s="66"/>
      <c r="L451" s="66"/>
      <c r="M451" s="66"/>
      <c r="N451" s="66"/>
    </row>
    <row r="452" spans="1:14" x14ac:dyDescent="0.45">
      <c r="A452" s="65"/>
      <c r="B452" s="65"/>
      <c r="C452" s="67"/>
      <c r="D452" s="67"/>
      <c r="E452" s="66"/>
      <c r="F452" s="66"/>
      <c r="G452" s="66"/>
      <c r="H452" s="66"/>
      <c r="I452" s="66"/>
      <c r="J452" s="66"/>
      <c r="K452" s="66"/>
      <c r="L452" s="66"/>
      <c r="M452" s="66"/>
      <c r="N452" s="66"/>
    </row>
    <row r="453" spans="1:14" x14ac:dyDescent="0.45">
      <c r="A453" s="65"/>
      <c r="B453" s="65"/>
      <c r="C453" s="67"/>
      <c r="D453" s="67"/>
      <c r="E453" s="66"/>
      <c r="F453" s="66"/>
      <c r="G453" s="66"/>
      <c r="H453" s="66"/>
      <c r="I453" s="66"/>
      <c r="J453" s="66"/>
      <c r="K453" s="66"/>
      <c r="L453" s="66"/>
      <c r="M453" s="66"/>
      <c r="N453" s="66"/>
    </row>
    <row r="454" spans="1:14" x14ac:dyDescent="0.45">
      <c r="A454" s="65"/>
      <c r="B454" s="65"/>
      <c r="C454" s="67"/>
      <c r="D454" s="67"/>
      <c r="E454" s="66"/>
      <c r="F454" s="66"/>
      <c r="G454" s="66"/>
      <c r="H454" s="66"/>
      <c r="I454" s="66"/>
      <c r="J454" s="66"/>
      <c r="K454" s="66"/>
      <c r="L454" s="66"/>
      <c r="M454" s="66"/>
      <c r="N454" s="66"/>
    </row>
    <row r="455" spans="1:14" x14ac:dyDescent="0.45">
      <c r="A455" s="65"/>
      <c r="B455" s="65"/>
      <c r="C455" s="67"/>
      <c r="D455" s="67"/>
      <c r="E455" s="66"/>
      <c r="F455" s="66"/>
      <c r="G455" s="66"/>
      <c r="H455" s="66"/>
      <c r="I455" s="66"/>
      <c r="J455" s="66"/>
      <c r="K455" s="66"/>
      <c r="L455" s="66"/>
      <c r="M455" s="66"/>
      <c r="N455" s="66"/>
    </row>
    <row r="456" spans="1:14" x14ac:dyDescent="0.45">
      <c r="A456" s="65"/>
      <c r="B456" s="65"/>
      <c r="C456" s="67"/>
      <c r="D456" s="67"/>
      <c r="E456" s="66"/>
      <c r="F456" s="66"/>
      <c r="G456" s="66"/>
      <c r="H456" s="66"/>
      <c r="I456" s="66"/>
      <c r="J456" s="66"/>
      <c r="K456" s="66"/>
      <c r="L456" s="66"/>
      <c r="M456" s="66"/>
      <c r="N456" s="66"/>
    </row>
    <row r="457" spans="1:14" x14ac:dyDescent="0.45">
      <c r="A457" s="65"/>
      <c r="B457" s="65"/>
      <c r="C457" s="67"/>
      <c r="D457" s="67"/>
      <c r="E457" s="66"/>
      <c r="F457" s="66"/>
      <c r="G457" s="66"/>
      <c r="H457" s="66"/>
      <c r="I457" s="66"/>
      <c r="J457" s="66"/>
      <c r="K457" s="66"/>
      <c r="L457" s="66"/>
      <c r="M457" s="66"/>
      <c r="N457" s="66"/>
    </row>
    <row r="458" spans="1:14" x14ac:dyDescent="0.45">
      <c r="A458" s="65"/>
      <c r="B458" s="65"/>
      <c r="C458" s="67"/>
      <c r="D458" s="67"/>
      <c r="E458" s="66"/>
      <c r="F458" s="66"/>
      <c r="G458" s="66"/>
      <c r="H458" s="66"/>
      <c r="I458" s="66"/>
      <c r="J458" s="66"/>
      <c r="K458" s="66"/>
      <c r="L458" s="66"/>
      <c r="M458" s="66"/>
      <c r="N458" s="66"/>
    </row>
    <row r="459" spans="1:14" x14ac:dyDescent="0.45">
      <c r="A459" s="65"/>
      <c r="B459" s="65"/>
      <c r="C459" s="67"/>
      <c r="D459" s="67"/>
      <c r="E459" s="66"/>
      <c r="F459" s="66"/>
      <c r="G459" s="66"/>
      <c r="H459" s="66"/>
      <c r="I459" s="66"/>
      <c r="J459" s="66"/>
      <c r="K459" s="66"/>
      <c r="L459" s="66"/>
      <c r="M459" s="66"/>
      <c r="N459" s="66"/>
    </row>
    <row r="460" spans="1:14" x14ac:dyDescent="0.45">
      <c r="A460" s="65"/>
      <c r="B460" s="65"/>
      <c r="C460" s="67"/>
      <c r="D460" s="67"/>
      <c r="E460" s="66"/>
      <c r="F460" s="66"/>
      <c r="G460" s="66"/>
      <c r="H460" s="66"/>
      <c r="I460" s="66"/>
      <c r="J460" s="66"/>
      <c r="K460" s="66"/>
      <c r="L460" s="66"/>
      <c r="M460" s="66"/>
      <c r="N460" s="66"/>
    </row>
    <row r="461" spans="1:14" x14ac:dyDescent="0.45">
      <c r="A461" s="65"/>
      <c r="B461" s="65"/>
      <c r="C461" s="67"/>
      <c r="D461" s="67"/>
      <c r="E461" s="66"/>
      <c r="F461" s="66"/>
      <c r="G461" s="66"/>
      <c r="H461" s="66"/>
      <c r="I461" s="66"/>
      <c r="J461" s="66"/>
      <c r="K461" s="66"/>
      <c r="L461" s="66"/>
      <c r="M461" s="66"/>
      <c r="N461" s="66"/>
    </row>
    <row r="462" spans="1:14" x14ac:dyDescent="0.45">
      <c r="A462" s="65"/>
      <c r="B462" s="65"/>
      <c r="C462" s="67"/>
      <c r="D462" s="67"/>
      <c r="E462" s="66"/>
      <c r="F462" s="66"/>
      <c r="G462" s="66"/>
      <c r="H462" s="66"/>
      <c r="I462" s="66"/>
      <c r="J462" s="66"/>
      <c r="K462" s="66"/>
      <c r="L462" s="66"/>
      <c r="M462" s="66"/>
      <c r="N462" s="66"/>
    </row>
    <row r="463" spans="1:14" x14ac:dyDescent="0.45">
      <c r="A463" s="65"/>
      <c r="B463" s="65"/>
      <c r="C463" s="67"/>
      <c r="D463" s="67"/>
      <c r="E463" s="66"/>
      <c r="F463" s="66"/>
      <c r="G463" s="66"/>
      <c r="H463" s="66"/>
      <c r="I463" s="66"/>
      <c r="J463" s="66"/>
      <c r="K463" s="66"/>
      <c r="L463" s="66"/>
      <c r="M463" s="66"/>
      <c r="N463" s="66"/>
    </row>
    <row r="464" spans="1:14" x14ac:dyDescent="0.45">
      <c r="A464" s="65"/>
      <c r="B464" s="65"/>
      <c r="C464" s="67"/>
      <c r="D464" s="67"/>
      <c r="E464" s="66"/>
      <c r="F464" s="66"/>
      <c r="G464" s="66"/>
      <c r="H464" s="66"/>
      <c r="I464" s="66"/>
      <c r="J464" s="66"/>
      <c r="K464" s="66"/>
      <c r="L464" s="66"/>
      <c r="M464" s="66"/>
      <c r="N464" s="66"/>
    </row>
    <row r="465" spans="1:14" x14ac:dyDescent="0.45">
      <c r="A465" s="65"/>
      <c r="B465" s="65"/>
      <c r="C465" s="67"/>
      <c r="D465" s="67"/>
      <c r="E465" s="66"/>
      <c r="F465" s="66"/>
      <c r="G465" s="66"/>
      <c r="H465" s="66"/>
      <c r="I465" s="66"/>
      <c r="J465" s="66"/>
      <c r="K465" s="66"/>
      <c r="L465" s="66"/>
      <c r="M465" s="66"/>
      <c r="N465" s="66"/>
    </row>
    <row r="466" spans="1:14" x14ac:dyDescent="0.45">
      <c r="A466" s="65"/>
      <c r="B466" s="65"/>
      <c r="C466" s="67"/>
      <c r="D466" s="67"/>
      <c r="E466" s="66"/>
      <c r="F466" s="66"/>
      <c r="G466" s="66"/>
      <c r="H466" s="66"/>
      <c r="I466" s="66"/>
      <c r="J466" s="66"/>
      <c r="K466" s="66"/>
      <c r="L466" s="66"/>
      <c r="M466" s="66"/>
      <c r="N466" s="66"/>
    </row>
    <row r="467" spans="1:14" x14ac:dyDescent="0.45">
      <c r="A467" s="65"/>
      <c r="B467" s="65"/>
      <c r="C467" s="67"/>
      <c r="D467" s="67"/>
      <c r="E467" s="66"/>
      <c r="F467" s="66"/>
      <c r="G467" s="66"/>
      <c r="H467" s="66"/>
      <c r="I467" s="66"/>
      <c r="J467" s="66"/>
      <c r="K467" s="66"/>
      <c r="L467" s="66"/>
      <c r="M467" s="66"/>
      <c r="N467" s="66"/>
    </row>
    <row r="468" spans="1:14" x14ac:dyDescent="0.45">
      <c r="A468" s="65"/>
      <c r="B468" s="65"/>
      <c r="C468" s="67"/>
      <c r="D468" s="67"/>
      <c r="E468" s="66"/>
      <c r="F468" s="66"/>
      <c r="G468" s="66"/>
      <c r="H468" s="66"/>
      <c r="I468" s="66"/>
      <c r="J468" s="66"/>
      <c r="K468" s="66"/>
      <c r="L468" s="66"/>
      <c r="M468" s="66"/>
      <c r="N468" s="66"/>
    </row>
    <row r="469" spans="1:14" x14ac:dyDescent="0.45">
      <c r="A469" s="65"/>
      <c r="B469" s="65"/>
      <c r="C469" s="67"/>
      <c r="D469" s="67"/>
      <c r="E469" s="66"/>
      <c r="F469" s="66"/>
      <c r="G469" s="66"/>
      <c r="H469" s="66"/>
      <c r="I469" s="66"/>
      <c r="J469" s="66"/>
      <c r="K469" s="66"/>
      <c r="L469" s="66"/>
      <c r="M469" s="66"/>
      <c r="N469" s="66"/>
    </row>
    <row r="470" spans="1:14" x14ac:dyDescent="0.45">
      <c r="A470" s="65"/>
      <c r="B470" s="65"/>
      <c r="C470" s="67"/>
      <c r="D470" s="67"/>
      <c r="E470" s="66"/>
      <c r="F470" s="66"/>
      <c r="G470" s="66"/>
      <c r="H470" s="66"/>
      <c r="I470" s="66"/>
      <c r="J470" s="66"/>
      <c r="K470" s="66"/>
      <c r="L470" s="66"/>
      <c r="M470" s="66"/>
      <c r="N470" s="66"/>
    </row>
    <row r="471" spans="1:14" x14ac:dyDescent="0.45">
      <c r="A471" s="65"/>
      <c r="B471" s="65"/>
      <c r="C471" s="67"/>
      <c r="D471" s="67"/>
      <c r="E471" s="66"/>
      <c r="F471" s="66"/>
      <c r="G471" s="66"/>
      <c r="H471" s="66"/>
      <c r="I471" s="66"/>
      <c r="J471" s="66"/>
      <c r="K471" s="66"/>
      <c r="L471" s="66"/>
      <c r="M471" s="66"/>
      <c r="N471" s="66"/>
    </row>
    <row r="472" spans="1:14" x14ac:dyDescent="0.45">
      <c r="A472" s="65"/>
      <c r="B472" s="65"/>
      <c r="C472" s="67"/>
      <c r="D472" s="67"/>
      <c r="E472" s="66"/>
      <c r="F472" s="66"/>
      <c r="G472" s="66"/>
      <c r="H472" s="66"/>
      <c r="I472" s="66"/>
      <c r="J472" s="66"/>
      <c r="K472" s="66"/>
      <c r="L472" s="66"/>
      <c r="M472" s="66"/>
      <c r="N472" s="66"/>
    </row>
    <row r="473" spans="1:14" x14ac:dyDescent="0.45">
      <c r="A473" s="65"/>
      <c r="B473" s="65"/>
      <c r="C473" s="67"/>
      <c r="D473" s="67"/>
      <c r="E473" s="66"/>
      <c r="F473" s="66"/>
      <c r="G473" s="66"/>
      <c r="H473" s="66"/>
      <c r="I473" s="66"/>
      <c r="J473" s="66"/>
      <c r="K473" s="66"/>
      <c r="L473" s="66"/>
      <c r="M473" s="66"/>
      <c r="N473" s="66"/>
    </row>
    <row r="474" spans="1:14" x14ac:dyDescent="0.45">
      <c r="A474" s="65"/>
      <c r="B474" s="65"/>
      <c r="C474" s="67"/>
      <c r="D474" s="67"/>
      <c r="E474" s="66"/>
      <c r="F474" s="66"/>
      <c r="G474" s="66"/>
      <c r="H474" s="66"/>
      <c r="I474" s="66"/>
      <c r="J474" s="66"/>
      <c r="K474" s="66"/>
      <c r="L474" s="66"/>
      <c r="M474" s="66"/>
      <c r="N474" s="66"/>
    </row>
    <row r="475" spans="1:14" x14ac:dyDescent="0.45">
      <c r="A475" s="65"/>
      <c r="B475" s="65"/>
      <c r="C475" s="67"/>
      <c r="D475" s="67"/>
      <c r="E475" s="66"/>
      <c r="F475" s="66"/>
      <c r="G475" s="66"/>
      <c r="H475" s="66"/>
      <c r="I475" s="66"/>
      <c r="J475" s="66"/>
      <c r="K475" s="66"/>
      <c r="L475" s="66"/>
      <c r="M475" s="66"/>
      <c r="N475" s="66"/>
    </row>
    <row r="476" spans="1:14" x14ac:dyDescent="0.45">
      <c r="A476" s="65"/>
      <c r="B476" s="65"/>
      <c r="C476" s="67"/>
      <c r="D476" s="67"/>
      <c r="E476" s="66"/>
      <c r="F476" s="66"/>
      <c r="G476" s="66"/>
      <c r="H476" s="66"/>
      <c r="I476" s="66"/>
      <c r="J476" s="66"/>
      <c r="K476" s="66"/>
      <c r="L476" s="66"/>
      <c r="M476" s="66"/>
      <c r="N476" s="66"/>
    </row>
    <row r="477" spans="1:14" x14ac:dyDescent="0.45">
      <c r="A477" s="65"/>
      <c r="B477" s="65"/>
      <c r="C477" s="67"/>
      <c r="D477" s="67"/>
      <c r="E477" s="66"/>
      <c r="F477" s="66"/>
      <c r="G477" s="66"/>
      <c r="H477" s="66"/>
      <c r="I477" s="66"/>
      <c r="J477" s="66"/>
      <c r="K477" s="66"/>
      <c r="L477" s="66"/>
      <c r="M477" s="66"/>
      <c r="N477" s="66"/>
    </row>
    <row r="478" spans="1:14" x14ac:dyDescent="0.45">
      <c r="A478" s="65"/>
      <c r="B478" s="65"/>
      <c r="C478" s="67"/>
      <c r="D478" s="67"/>
      <c r="E478" s="66"/>
      <c r="F478" s="66"/>
      <c r="G478" s="66"/>
      <c r="H478" s="66"/>
      <c r="I478" s="66"/>
      <c r="J478" s="66"/>
      <c r="K478" s="66"/>
      <c r="L478" s="66"/>
      <c r="M478" s="66"/>
      <c r="N478" s="66"/>
    </row>
    <row r="479" spans="1:14" x14ac:dyDescent="0.45">
      <c r="A479" s="65"/>
      <c r="B479" s="65"/>
      <c r="C479" s="67"/>
      <c r="D479" s="67"/>
      <c r="E479" s="66"/>
      <c r="F479" s="66"/>
      <c r="G479" s="66"/>
      <c r="H479" s="66"/>
      <c r="I479" s="66"/>
      <c r="J479" s="66"/>
      <c r="K479" s="66"/>
      <c r="L479" s="66"/>
      <c r="M479" s="66"/>
      <c r="N479" s="66"/>
    </row>
    <row r="480" spans="1:14" x14ac:dyDescent="0.45">
      <c r="A480" s="65"/>
      <c r="B480" s="65"/>
      <c r="C480" s="67"/>
      <c r="D480" s="67"/>
      <c r="E480" s="66"/>
      <c r="F480" s="66"/>
      <c r="G480" s="66"/>
      <c r="H480" s="66"/>
      <c r="I480" s="66"/>
      <c r="J480" s="66"/>
      <c r="K480" s="66"/>
      <c r="L480" s="66"/>
      <c r="M480" s="66"/>
      <c r="N480" s="66"/>
    </row>
    <row r="481" spans="1:14" x14ac:dyDescent="0.45">
      <c r="A481" s="65"/>
      <c r="B481" s="65"/>
      <c r="C481" s="67"/>
      <c r="D481" s="67"/>
      <c r="E481" s="66"/>
      <c r="F481" s="66"/>
      <c r="G481" s="66"/>
      <c r="H481" s="66"/>
      <c r="I481" s="66"/>
      <c r="J481" s="66"/>
      <c r="K481" s="66"/>
      <c r="L481" s="66"/>
      <c r="M481" s="66"/>
      <c r="N481" s="66"/>
    </row>
    <row r="482" spans="1:14" x14ac:dyDescent="0.45">
      <c r="A482" s="65"/>
      <c r="B482" s="65"/>
      <c r="C482" s="67"/>
      <c r="D482" s="67"/>
      <c r="E482" s="66"/>
      <c r="F482" s="66"/>
      <c r="G482" s="66"/>
      <c r="H482" s="66"/>
      <c r="I482" s="66"/>
      <c r="J482" s="66"/>
      <c r="K482" s="66"/>
      <c r="L482" s="66"/>
      <c r="M482" s="66"/>
      <c r="N482" s="66"/>
    </row>
    <row r="483" spans="1:14" x14ac:dyDescent="0.45">
      <c r="A483" s="65"/>
      <c r="B483" s="65"/>
      <c r="C483" s="67"/>
      <c r="D483" s="67"/>
      <c r="E483" s="66"/>
      <c r="F483" s="66"/>
      <c r="G483" s="66"/>
      <c r="H483" s="66"/>
      <c r="I483" s="66"/>
      <c r="J483" s="66"/>
      <c r="K483" s="66"/>
      <c r="L483" s="66"/>
      <c r="M483" s="66"/>
      <c r="N483" s="66"/>
    </row>
    <row r="484" spans="1:14" x14ac:dyDescent="0.45">
      <c r="A484" s="65"/>
      <c r="B484" s="65"/>
      <c r="C484" s="67"/>
      <c r="D484" s="67"/>
      <c r="E484" s="66"/>
      <c r="F484" s="66"/>
      <c r="G484" s="66"/>
      <c r="H484" s="66"/>
      <c r="I484" s="66"/>
      <c r="J484" s="66"/>
      <c r="K484" s="66"/>
      <c r="L484" s="66"/>
      <c r="M484" s="66"/>
      <c r="N484" s="66"/>
    </row>
    <row r="485" spans="1:14" x14ac:dyDescent="0.45">
      <c r="A485" s="65"/>
      <c r="B485" s="65"/>
      <c r="C485" s="67"/>
      <c r="D485" s="67"/>
      <c r="E485" s="66"/>
      <c r="F485" s="66"/>
      <c r="G485" s="66"/>
      <c r="H485" s="66"/>
      <c r="I485" s="66"/>
      <c r="J485" s="66"/>
      <c r="K485" s="66"/>
      <c r="L485" s="66"/>
      <c r="M485" s="66"/>
      <c r="N485" s="66"/>
    </row>
    <row r="486" spans="1:14" x14ac:dyDescent="0.45">
      <c r="A486" s="65"/>
      <c r="B486" s="65"/>
      <c r="C486" s="67"/>
      <c r="D486" s="67"/>
      <c r="E486" s="66"/>
      <c r="F486" s="66"/>
      <c r="G486" s="66"/>
      <c r="H486" s="66"/>
      <c r="I486" s="66"/>
      <c r="J486" s="66"/>
      <c r="K486" s="66"/>
      <c r="L486" s="66"/>
      <c r="M486" s="66"/>
      <c r="N486" s="66"/>
    </row>
    <row r="487" spans="1:14" x14ac:dyDescent="0.45">
      <c r="A487" s="65"/>
      <c r="B487" s="65"/>
      <c r="C487" s="67"/>
      <c r="D487" s="67"/>
      <c r="E487" s="66"/>
      <c r="F487" s="66"/>
      <c r="G487" s="66"/>
      <c r="H487" s="66"/>
      <c r="I487" s="66"/>
      <c r="J487" s="66"/>
      <c r="K487" s="66"/>
      <c r="L487" s="66"/>
      <c r="M487" s="66"/>
      <c r="N487" s="66"/>
    </row>
    <row r="488" spans="1:14" x14ac:dyDescent="0.45">
      <c r="A488" s="65"/>
      <c r="B488" s="65"/>
      <c r="C488" s="67"/>
      <c r="D488" s="67"/>
      <c r="E488" s="66"/>
      <c r="F488" s="66"/>
      <c r="G488" s="66"/>
      <c r="H488" s="66"/>
      <c r="I488" s="66"/>
      <c r="J488" s="66"/>
      <c r="K488" s="66"/>
      <c r="L488" s="66"/>
      <c r="M488" s="66"/>
      <c r="N488" s="66"/>
    </row>
    <row r="489" spans="1:14" x14ac:dyDescent="0.45">
      <c r="A489" s="65"/>
      <c r="B489" s="65"/>
      <c r="C489" s="67"/>
      <c r="D489" s="67"/>
      <c r="E489" s="66"/>
      <c r="F489" s="66"/>
      <c r="G489" s="66"/>
      <c r="H489" s="66"/>
      <c r="I489" s="66"/>
      <c r="J489" s="66"/>
      <c r="K489" s="66"/>
      <c r="L489" s="66"/>
      <c r="M489" s="66"/>
      <c r="N489" s="66"/>
    </row>
    <row r="490" spans="1:14" x14ac:dyDescent="0.45">
      <c r="A490" s="65"/>
      <c r="B490" s="65"/>
      <c r="C490" s="67"/>
      <c r="D490" s="67"/>
      <c r="E490" s="66"/>
      <c r="F490" s="66"/>
      <c r="G490" s="66"/>
      <c r="H490" s="66"/>
      <c r="I490" s="66"/>
      <c r="J490" s="66"/>
      <c r="K490" s="66"/>
      <c r="L490" s="66"/>
      <c r="M490" s="66"/>
      <c r="N490" s="66"/>
    </row>
    <row r="491" spans="1:14" x14ac:dyDescent="0.45">
      <c r="A491" s="65"/>
      <c r="B491" s="65"/>
      <c r="C491" s="67"/>
      <c r="D491" s="67"/>
      <c r="E491" s="66"/>
      <c r="F491" s="66"/>
      <c r="G491" s="66"/>
      <c r="H491" s="66"/>
      <c r="I491" s="66"/>
      <c r="J491" s="66"/>
      <c r="K491" s="66"/>
      <c r="L491" s="66"/>
      <c r="M491" s="66"/>
      <c r="N491" s="66"/>
    </row>
    <row r="492" spans="1:14" x14ac:dyDescent="0.45">
      <c r="A492" s="65"/>
      <c r="B492" s="65"/>
      <c r="C492" s="67"/>
      <c r="D492" s="67"/>
      <c r="E492" s="66"/>
      <c r="F492" s="66"/>
      <c r="G492" s="66"/>
      <c r="H492" s="66"/>
      <c r="I492" s="66"/>
      <c r="J492" s="66"/>
      <c r="K492" s="66"/>
      <c r="L492" s="66"/>
      <c r="M492" s="66"/>
      <c r="N492" s="66"/>
    </row>
    <row r="493" spans="1:14" x14ac:dyDescent="0.45">
      <c r="A493" s="65"/>
      <c r="B493" s="65"/>
      <c r="C493" s="67"/>
      <c r="D493" s="67"/>
      <c r="E493" s="66"/>
      <c r="F493" s="66"/>
      <c r="G493" s="66"/>
      <c r="H493" s="66"/>
      <c r="I493" s="66"/>
      <c r="J493" s="66"/>
      <c r="K493" s="66"/>
      <c r="L493" s="66"/>
      <c r="M493" s="66"/>
      <c r="N493" s="66"/>
    </row>
    <row r="494" spans="1:14" x14ac:dyDescent="0.45">
      <c r="A494" s="65"/>
      <c r="B494" s="65"/>
      <c r="C494" s="67"/>
      <c r="D494" s="67"/>
      <c r="E494" s="66"/>
      <c r="F494" s="66"/>
      <c r="G494" s="66"/>
      <c r="H494" s="66"/>
      <c r="I494" s="66"/>
      <c r="J494" s="66"/>
      <c r="K494" s="66"/>
      <c r="L494" s="66"/>
      <c r="M494" s="66"/>
      <c r="N494" s="66"/>
    </row>
    <row r="495" spans="1:14" x14ac:dyDescent="0.45">
      <c r="A495" s="65"/>
      <c r="B495" s="65"/>
      <c r="C495" s="67"/>
      <c r="D495" s="67"/>
      <c r="E495" s="66"/>
      <c r="F495" s="66"/>
      <c r="G495" s="66"/>
      <c r="H495" s="66"/>
      <c r="I495" s="66"/>
      <c r="J495" s="66"/>
      <c r="K495" s="66"/>
      <c r="L495" s="66"/>
      <c r="M495" s="66"/>
      <c r="N495" s="66"/>
    </row>
    <row r="496" spans="1:14" x14ac:dyDescent="0.45">
      <c r="A496" s="65"/>
      <c r="B496" s="65"/>
      <c r="C496" s="67"/>
      <c r="D496" s="67"/>
      <c r="E496" s="66"/>
      <c r="F496" s="66"/>
      <c r="G496" s="66"/>
      <c r="H496" s="66"/>
      <c r="I496" s="66"/>
      <c r="J496" s="66"/>
      <c r="K496" s="66"/>
      <c r="L496" s="66"/>
      <c r="M496" s="66"/>
      <c r="N496" s="66"/>
    </row>
    <row r="497" spans="1:14" x14ac:dyDescent="0.45">
      <c r="A497" s="65"/>
      <c r="B497" s="65"/>
      <c r="C497" s="67"/>
      <c r="D497" s="67"/>
      <c r="E497" s="66"/>
      <c r="F497" s="66"/>
      <c r="G497" s="66"/>
      <c r="H497" s="66"/>
      <c r="I497" s="66"/>
      <c r="J497" s="66"/>
      <c r="K497" s="66"/>
      <c r="L497" s="66"/>
      <c r="M497" s="66"/>
      <c r="N497" s="66"/>
    </row>
    <row r="498" spans="1:14" x14ac:dyDescent="0.45">
      <c r="A498" s="65"/>
      <c r="B498" s="65"/>
      <c r="C498" s="67"/>
      <c r="D498" s="67"/>
      <c r="E498" s="66"/>
      <c r="F498" s="66"/>
      <c r="G498" s="66"/>
      <c r="H498" s="66"/>
      <c r="I498" s="66"/>
      <c r="J498" s="66"/>
      <c r="K498" s="66"/>
      <c r="L498" s="66"/>
      <c r="M498" s="66"/>
      <c r="N498" s="66"/>
    </row>
    <row r="499" spans="1:14" x14ac:dyDescent="0.45">
      <c r="A499" s="65"/>
      <c r="B499" s="65"/>
      <c r="C499" s="67"/>
      <c r="D499" s="67"/>
      <c r="E499" s="66"/>
      <c r="F499" s="66"/>
      <c r="G499" s="66"/>
      <c r="H499" s="66"/>
      <c r="I499" s="66"/>
      <c r="J499" s="66"/>
      <c r="K499" s="66"/>
      <c r="L499" s="66"/>
      <c r="M499" s="66"/>
      <c r="N499" s="66"/>
    </row>
    <row r="500" spans="1:14" x14ac:dyDescent="0.45">
      <c r="A500" s="65"/>
      <c r="B500" s="65"/>
      <c r="C500" s="67"/>
      <c r="D500" s="67"/>
      <c r="E500" s="66"/>
      <c r="F500" s="66"/>
      <c r="G500" s="66"/>
      <c r="H500" s="66"/>
      <c r="I500" s="66"/>
      <c r="J500" s="66"/>
      <c r="K500" s="66"/>
      <c r="L500" s="66"/>
      <c r="M500" s="66"/>
      <c r="N500" s="66"/>
    </row>
    <row r="501" spans="1:14" x14ac:dyDescent="0.45">
      <c r="A501" s="65"/>
      <c r="B501" s="65"/>
      <c r="C501" s="67"/>
      <c r="D501" s="67"/>
      <c r="E501" s="66"/>
      <c r="F501" s="66"/>
      <c r="G501" s="66"/>
      <c r="H501" s="66"/>
      <c r="I501" s="66"/>
      <c r="J501" s="66"/>
      <c r="K501" s="66"/>
      <c r="L501" s="66"/>
      <c r="M501" s="66"/>
      <c r="N501" s="66"/>
    </row>
    <row r="502" spans="1:14" x14ac:dyDescent="0.45">
      <c r="A502" s="65"/>
      <c r="B502" s="65"/>
      <c r="C502" s="67"/>
      <c r="D502" s="67"/>
      <c r="E502" s="66"/>
      <c r="F502" s="66"/>
      <c r="G502" s="66"/>
      <c r="H502" s="66"/>
      <c r="I502" s="66"/>
      <c r="J502" s="66"/>
      <c r="K502" s="66"/>
      <c r="L502" s="66"/>
      <c r="M502" s="66"/>
      <c r="N502" s="66"/>
    </row>
    <row r="503" spans="1:14" x14ac:dyDescent="0.45">
      <c r="A503" s="65"/>
      <c r="B503" s="65"/>
      <c r="C503" s="67"/>
      <c r="D503" s="67"/>
      <c r="E503" s="66"/>
      <c r="F503" s="66"/>
      <c r="G503" s="66"/>
      <c r="H503" s="66"/>
      <c r="I503" s="66"/>
      <c r="J503" s="66"/>
      <c r="K503" s="66"/>
      <c r="L503" s="66"/>
      <c r="M503" s="66"/>
      <c r="N503" s="66"/>
    </row>
    <row r="504" spans="1:14" x14ac:dyDescent="0.45">
      <c r="A504" s="65"/>
      <c r="B504" s="65"/>
      <c r="C504" s="67"/>
      <c r="D504" s="67"/>
      <c r="E504" s="66"/>
      <c r="F504" s="66"/>
      <c r="G504" s="66"/>
      <c r="H504" s="66"/>
      <c r="I504" s="66"/>
      <c r="J504" s="66"/>
      <c r="K504" s="66"/>
      <c r="L504" s="66"/>
      <c r="M504" s="66"/>
      <c r="N504" s="66"/>
    </row>
    <row r="505" spans="1:14" x14ac:dyDescent="0.45">
      <c r="A505" s="65"/>
      <c r="B505" s="65"/>
      <c r="C505" s="67"/>
      <c r="D505" s="67"/>
      <c r="E505" s="66"/>
      <c r="F505" s="66"/>
      <c r="G505" s="66"/>
      <c r="H505" s="66"/>
      <c r="I505" s="66"/>
      <c r="J505" s="66"/>
      <c r="K505" s="66"/>
      <c r="L505" s="66"/>
      <c r="M505" s="66"/>
      <c r="N505" s="66"/>
    </row>
    <row r="506" spans="1:14" x14ac:dyDescent="0.45">
      <c r="A506" s="65"/>
      <c r="B506" s="65"/>
      <c r="C506" s="67"/>
      <c r="D506" s="67"/>
      <c r="E506" s="66"/>
      <c r="F506" s="66"/>
      <c r="G506" s="66"/>
      <c r="H506" s="66"/>
      <c r="I506" s="66"/>
      <c r="J506" s="66"/>
      <c r="K506" s="66"/>
      <c r="L506" s="66"/>
      <c r="M506" s="66"/>
      <c r="N506" s="66"/>
    </row>
    <row r="507" spans="1:14" x14ac:dyDescent="0.45">
      <c r="A507" s="65"/>
      <c r="B507" s="65"/>
      <c r="C507" s="67"/>
      <c r="D507" s="67"/>
      <c r="E507" s="66"/>
      <c r="F507" s="66"/>
      <c r="G507" s="66"/>
      <c r="H507" s="66"/>
      <c r="I507" s="66"/>
      <c r="J507" s="66"/>
      <c r="K507" s="66"/>
      <c r="L507" s="66"/>
      <c r="M507" s="66"/>
      <c r="N507" s="66"/>
    </row>
    <row r="508" spans="1:14" x14ac:dyDescent="0.45">
      <c r="A508" s="65"/>
      <c r="B508" s="65"/>
      <c r="C508" s="67"/>
      <c r="D508" s="67"/>
      <c r="E508" s="66"/>
      <c r="F508" s="66"/>
      <c r="G508" s="66"/>
      <c r="H508" s="66"/>
      <c r="I508" s="66"/>
      <c r="J508" s="66"/>
      <c r="K508" s="66"/>
      <c r="L508" s="66"/>
      <c r="M508" s="66"/>
      <c r="N508" s="66"/>
    </row>
    <row r="509" spans="1:14" x14ac:dyDescent="0.45">
      <c r="A509" s="65"/>
      <c r="B509" s="65"/>
      <c r="C509" s="67"/>
      <c r="D509" s="67"/>
      <c r="E509" s="66"/>
      <c r="F509" s="66"/>
      <c r="G509" s="66"/>
      <c r="H509" s="66"/>
      <c r="I509" s="66"/>
      <c r="J509" s="66"/>
      <c r="K509" s="66"/>
      <c r="L509" s="66"/>
      <c r="M509" s="66"/>
      <c r="N509" s="66"/>
    </row>
    <row r="510" spans="1:14" x14ac:dyDescent="0.45">
      <c r="A510" s="65"/>
      <c r="B510" s="65"/>
      <c r="C510" s="67"/>
      <c r="D510" s="67"/>
      <c r="E510" s="66"/>
      <c r="F510" s="66"/>
      <c r="G510" s="66"/>
      <c r="H510" s="66"/>
      <c r="I510" s="66"/>
      <c r="J510" s="66"/>
      <c r="K510" s="66"/>
      <c r="L510" s="66"/>
      <c r="M510" s="66"/>
      <c r="N510" s="66"/>
    </row>
    <row r="511" spans="1:14" x14ac:dyDescent="0.45">
      <c r="A511" s="65"/>
      <c r="B511" s="65"/>
      <c r="C511" s="67"/>
      <c r="D511" s="67"/>
      <c r="E511" s="66"/>
      <c r="F511" s="66"/>
      <c r="G511" s="66"/>
      <c r="H511" s="66"/>
      <c r="I511" s="66"/>
      <c r="J511" s="66"/>
      <c r="K511" s="66"/>
      <c r="L511" s="66"/>
      <c r="M511" s="66"/>
      <c r="N511" s="66"/>
    </row>
    <row r="512" spans="1:14" x14ac:dyDescent="0.45">
      <c r="A512" s="65"/>
      <c r="B512" s="65"/>
      <c r="C512" s="67"/>
      <c r="D512" s="67"/>
      <c r="E512" s="66"/>
      <c r="F512" s="66"/>
      <c r="G512" s="66"/>
      <c r="H512" s="66"/>
      <c r="I512" s="66"/>
      <c r="J512" s="66"/>
      <c r="K512" s="66"/>
      <c r="L512" s="66"/>
      <c r="M512" s="66"/>
      <c r="N512" s="66"/>
    </row>
    <row r="513" spans="1:14" x14ac:dyDescent="0.45">
      <c r="A513" s="65"/>
      <c r="B513" s="65"/>
      <c r="C513" s="67"/>
      <c r="D513" s="67"/>
      <c r="E513" s="66"/>
      <c r="F513" s="66"/>
      <c r="G513" s="66"/>
      <c r="H513" s="66"/>
      <c r="I513" s="66"/>
      <c r="J513" s="66"/>
      <c r="K513" s="66"/>
      <c r="L513" s="66"/>
      <c r="M513" s="66"/>
      <c r="N513" s="66"/>
    </row>
    <row r="514" spans="1:14" x14ac:dyDescent="0.45">
      <c r="A514" s="65"/>
      <c r="B514" s="65"/>
      <c r="C514" s="67"/>
      <c r="D514" s="67"/>
      <c r="E514" s="66"/>
      <c r="F514" s="66"/>
      <c r="G514" s="66"/>
      <c r="H514" s="66"/>
      <c r="I514" s="66"/>
      <c r="J514" s="66"/>
      <c r="K514" s="66"/>
      <c r="L514" s="66"/>
      <c r="M514" s="66"/>
      <c r="N514" s="66"/>
    </row>
    <row r="515" spans="1:14" x14ac:dyDescent="0.45">
      <c r="A515" s="65"/>
      <c r="B515" s="65"/>
      <c r="C515" s="67"/>
      <c r="D515" s="67"/>
      <c r="E515" s="66"/>
      <c r="F515" s="66"/>
      <c r="G515" s="66"/>
      <c r="H515" s="66"/>
      <c r="I515" s="66"/>
      <c r="J515" s="66"/>
      <c r="K515" s="66"/>
      <c r="L515" s="66"/>
      <c r="M515" s="66"/>
      <c r="N515" s="66"/>
    </row>
    <row r="516" spans="1:14" x14ac:dyDescent="0.45">
      <c r="A516" s="65"/>
      <c r="B516" s="65"/>
      <c r="C516" s="67"/>
      <c r="D516" s="67"/>
      <c r="E516" s="66"/>
      <c r="F516" s="66"/>
      <c r="G516" s="66"/>
      <c r="H516" s="66"/>
      <c r="I516" s="66"/>
      <c r="J516" s="66"/>
      <c r="K516" s="66"/>
      <c r="L516" s="66"/>
      <c r="M516" s="66"/>
      <c r="N516" s="66"/>
    </row>
    <row r="517" spans="1:14" x14ac:dyDescent="0.45">
      <c r="A517" s="65"/>
      <c r="B517" s="65"/>
      <c r="C517" s="67"/>
      <c r="D517" s="67"/>
      <c r="E517" s="66"/>
      <c r="F517" s="66"/>
      <c r="G517" s="66"/>
      <c r="H517" s="66"/>
      <c r="I517" s="66"/>
      <c r="J517" s="66"/>
      <c r="K517" s="66"/>
      <c r="L517" s="66"/>
      <c r="M517" s="66"/>
      <c r="N517" s="66"/>
    </row>
    <row r="518" spans="1:14" x14ac:dyDescent="0.45">
      <c r="A518" s="65"/>
      <c r="B518" s="65"/>
      <c r="C518" s="67"/>
      <c r="D518" s="67"/>
      <c r="E518" s="66"/>
      <c r="F518" s="66"/>
      <c r="G518" s="66"/>
      <c r="H518" s="66"/>
      <c r="I518" s="66"/>
      <c r="J518" s="66"/>
      <c r="K518" s="66"/>
      <c r="L518" s="66"/>
      <c r="M518" s="66"/>
      <c r="N518" s="66"/>
    </row>
    <row r="519" spans="1:14" x14ac:dyDescent="0.45">
      <c r="A519" s="65"/>
      <c r="B519" s="65"/>
      <c r="C519" s="67"/>
      <c r="D519" s="67"/>
      <c r="E519" s="66"/>
      <c r="F519" s="66"/>
      <c r="G519" s="66"/>
      <c r="H519" s="66"/>
      <c r="I519" s="66"/>
      <c r="J519" s="66"/>
      <c r="K519" s="66"/>
      <c r="L519" s="66"/>
      <c r="M519" s="66"/>
      <c r="N519" s="66"/>
    </row>
    <row r="520" spans="1:14" x14ac:dyDescent="0.45">
      <c r="A520" s="65"/>
      <c r="B520" s="65"/>
      <c r="C520" s="67"/>
      <c r="D520" s="67"/>
      <c r="E520" s="66"/>
      <c r="F520" s="66"/>
      <c r="G520" s="66"/>
      <c r="H520" s="66"/>
      <c r="I520" s="66"/>
      <c r="J520" s="66"/>
      <c r="K520" s="66"/>
      <c r="L520" s="66"/>
      <c r="M520" s="66"/>
      <c r="N520" s="66"/>
    </row>
    <row r="521" spans="1:14" x14ac:dyDescent="0.45">
      <c r="A521" s="65"/>
      <c r="B521" s="65"/>
      <c r="C521" s="67"/>
      <c r="D521" s="67"/>
      <c r="E521" s="66"/>
      <c r="F521" s="66"/>
      <c r="G521" s="66"/>
      <c r="H521" s="66"/>
      <c r="I521" s="66"/>
      <c r="J521" s="66"/>
      <c r="K521" s="66"/>
      <c r="L521" s="66"/>
      <c r="M521" s="66"/>
      <c r="N521" s="66"/>
    </row>
    <row r="522" spans="1:14" x14ac:dyDescent="0.45">
      <c r="A522" s="65"/>
      <c r="B522" s="65"/>
      <c r="C522" s="67"/>
      <c r="D522" s="67"/>
      <c r="E522" s="66"/>
      <c r="F522" s="66"/>
      <c r="G522" s="66"/>
      <c r="H522" s="66"/>
      <c r="I522" s="66"/>
      <c r="J522" s="66"/>
      <c r="K522" s="66"/>
      <c r="L522" s="66"/>
      <c r="M522" s="66"/>
      <c r="N522" s="66"/>
    </row>
    <row r="523" spans="1:14" x14ac:dyDescent="0.45">
      <c r="A523" s="65"/>
      <c r="B523" s="65"/>
      <c r="C523" s="67"/>
      <c r="D523" s="67"/>
      <c r="E523" s="66"/>
      <c r="F523" s="66"/>
      <c r="G523" s="66"/>
      <c r="H523" s="66"/>
      <c r="I523" s="66"/>
      <c r="J523" s="66"/>
      <c r="K523" s="66"/>
      <c r="L523" s="66"/>
      <c r="M523" s="66"/>
      <c r="N523" s="66"/>
    </row>
    <row r="524" spans="1:14" x14ac:dyDescent="0.45">
      <c r="A524" s="65"/>
      <c r="B524" s="65"/>
      <c r="C524" s="67"/>
      <c r="D524" s="67"/>
      <c r="E524" s="66"/>
      <c r="F524" s="66"/>
      <c r="G524" s="66"/>
      <c r="H524" s="66"/>
      <c r="I524" s="66"/>
      <c r="J524" s="66"/>
      <c r="K524" s="66"/>
      <c r="L524" s="66"/>
      <c r="M524" s="66"/>
      <c r="N524" s="66"/>
    </row>
    <row r="525" spans="1:14" x14ac:dyDescent="0.45">
      <c r="A525" s="65"/>
      <c r="B525" s="65"/>
      <c r="C525" s="67"/>
      <c r="D525" s="67"/>
      <c r="E525" s="66"/>
      <c r="F525" s="66"/>
      <c r="G525" s="66"/>
      <c r="H525" s="66"/>
      <c r="I525" s="66"/>
      <c r="J525" s="66"/>
      <c r="K525" s="66"/>
      <c r="L525" s="66"/>
      <c r="M525" s="66"/>
      <c r="N525" s="66"/>
    </row>
    <row r="526" spans="1:14" x14ac:dyDescent="0.45">
      <c r="A526" s="65"/>
      <c r="B526" s="65"/>
      <c r="C526" s="67"/>
      <c r="D526" s="67"/>
      <c r="E526" s="66"/>
      <c r="F526" s="66"/>
      <c r="G526" s="66"/>
      <c r="H526" s="66"/>
      <c r="I526" s="66"/>
      <c r="J526" s="66"/>
      <c r="K526" s="66"/>
      <c r="L526" s="66"/>
      <c r="M526" s="66"/>
      <c r="N526" s="66"/>
    </row>
    <row r="527" spans="1:14" x14ac:dyDescent="0.45">
      <c r="A527" s="65"/>
      <c r="B527" s="65"/>
      <c r="C527" s="67"/>
      <c r="D527" s="67"/>
      <c r="E527" s="66"/>
      <c r="F527" s="66"/>
      <c r="G527" s="66"/>
      <c r="H527" s="66"/>
      <c r="I527" s="66"/>
      <c r="J527" s="66"/>
      <c r="K527" s="66"/>
      <c r="L527" s="66"/>
      <c r="M527" s="66"/>
      <c r="N527" s="66"/>
    </row>
    <row r="528" spans="1:14" x14ac:dyDescent="0.45">
      <c r="A528" s="65"/>
      <c r="B528" s="65"/>
      <c r="C528" s="67"/>
      <c r="D528" s="67"/>
      <c r="E528" s="66"/>
      <c r="F528" s="66"/>
      <c r="G528" s="66"/>
      <c r="H528" s="66"/>
      <c r="I528" s="66"/>
      <c r="J528" s="66"/>
      <c r="K528" s="66"/>
      <c r="L528" s="66"/>
      <c r="M528" s="66"/>
      <c r="N528" s="66"/>
    </row>
    <row r="529" spans="1:14" x14ac:dyDescent="0.45">
      <c r="A529" s="65"/>
      <c r="B529" s="65"/>
      <c r="C529" s="67"/>
      <c r="D529" s="67"/>
      <c r="E529" s="66"/>
      <c r="F529" s="66"/>
      <c r="G529" s="66"/>
      <c r="H529" s="66"/>
      <c r="I529" s="66"/>
      <c r="J529" s="66"/>
      <c r="K529" s="66"/>
      <c r="L529" s="66"/>
      <c r="M529" s="66"/>
      <c r="N529" s="66"/>
    </row>
    <row r="530" spans="1:14" x14ac:dyDescent="0.45">
      <c r="A530" s="65"/>
      <c r="B530" s="65"/>
      <c r="C530" s="67"/>
      <c r="D530" s="67"/>
      <c r="E530" s="66"/>
      <c r="F530" s="66"/>
      <c r="G530" s="66"/>
      <c r="H530" s="66"/>
      <c r="I530" s="66"/>
      <c r="J530" s="66"/>
      <c r="K530" s="66"/>
      <c r="L530" s="66"/>
      <c r="M530" s="66"/>
      <c r="N530" s="66"/>
    </row>
    <row r="531" spans="1:14" x14ac:dyDescent="0.45">
      <c r="A531" s="65"/>
      <c r="B531" s="65"/>
      <c r="C531" s="67"/>
      <c r="D531" s="67"/>
      <c r="E531" s="66"/>
      <c r="F531" s="66"/>
      <c r="G531" s="66"/>
      <c r="H531" s="66"/>
      <c r="I531" s="66"/>
      <c r="J531" s="66"/>
      <c r="K531" s="66"/>
      <c r="L531" s="66"/>
      <c r="M531" s="66"/>
      <c r="N531" s="66"/>
    </row>
    <row r="532" spans="1:14" x14ac:dyDescent="0.45">
      <c r="A532" s="65"/>
      <c r="B532" s="65"/>
      <c r="C532" s="67"/>
      <c r="D532" s="67"/>
      <c r="E532" s="66"/>
      <c r="F532" s="66"/>
      <c r="G532" s="66"/>
      <c r="H532" s="66"/>
      <c r="I532" s="66"/>
      <c r="J532" s="66"/>
      <c r="K532" s="66"/>
      <c r="L532" s="66"/>
      <c r="M532" s="66"/>
      <c r="N532" s="6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7D4D5-7785-45A5-B6DB-31D522260A19}">
  <dimension ref="A1:AF2102"/>
  <sheetViews>
    <sheetView workbookViewId="0">
      <pane ySplit="1" topLeftCell="A609" activePane="bottomLeft" state="frozen"/>
      <selection pane="bottomLeft" sqref="A1:XFD1"/>
    </sheetView>
  </sheetViews>
  <sheetFormatPr defaultRowHeight="14.25" x14ac:dyDescent="0.45"/>
  <cols>
    <col min="1" max="1" width="26.3984375" customWidth="1"/>
    <col min="2" max="2" width="28.86328125" customWidth="1"/>
    <col min="3" max="3" width="28.73046875" customWidth="1"/>
    <col min="4" max="9" width="20.73046875" style="89" customWidth="1"/>
    <col min="10" max="10" width="16.3984375" style="89" bestFit="1" customWidth="1"/>
    <col min="11" max="11" width="16.86328125" style="89" bestFit="1" customWidth="1"/>
    <col min="12" max="12" width="12.73046875" style="89" bestFit="1" customWidth="1"/>
    <col min="13" max="13" width="13.265625" style="89" bestFit="1" customWidth="1"/>
    <col min="14" max="14" width="12.73046875" style="89" bestFit="1" customWidth="1"/>
    <col min="15" max="15" width="13.265625" style="89" bestFit="1" customWidth="1"/>
  </cols>
  <sheetData>
    <row r="1" spans="1:15" s="16" customFormat="1" ht="28.5" x14ac:dyDescent="0.45">
      <c r="A1" s="16" t="s">
        <v>459</v>
      </c>
      <c r="B1" s="16" t="s">
        <v>460</v>
      </c>
      <c r="C1" s="16" t="s">
        <v>461</v>
      </c>
      <c r="D1" s="111" t="s">
        <v>1</v>
      </c>
      <c r="E1" s="111" t="s">
        <v>85</v>
      </c>
      <c r="F1" s="111" t="s">
        <v>86</v>
      </c>
      <c r="G1" s="111" t="s">
        <v>87</v>
      </c>
      <c r="H1" s="111" t="s">
        <v>457</v>
      </c>
      <c r="I1" s="111" t="s">
        <v>458</v>
      </c>
      <c r="J1" s="111" t="s">
        <v>88</v>
      </c>
      <c r="K1" s="111" t="s">
        <v>89</v>
      </c>
      <c r="L1" s="111" t="s">
        <v>90</v>
      </c>
      <c r="M1" s="111" t="s">
        <v>91</v>
      </c>
      <c r="N1" s="111" t="s">
        <v>92</v>
      </c>
      <c r="O1" s="111" t="s">
        <v>93</v>
      </c>
    </row>
    <row r="2" spans="1:15" x14ac:dyDescent="0.45">
      <c r="A2" s="92" t="s">
        <v>13</v>
      </c>
      <c r="B2" s="92" t="s">
        <v>13</v>
      </c>
      <c r="C2" s="92" t="s">
        <v>13</v>
      </c>
      <c r="D2" s="93">
        <v>12</v>
      </c>
      <c r="E2" s="93">
        <v>33.333333333333329</v>
      </c>
      <c r="F2" s="93">
        <v>256.66666666666669</v>
      </c>
      <c r="G2" s="93">
        <v>280</v>
      </c>
      <c r="H2" s="93">
        <v>0</v>
      </c>
      <c r="I2" s="93">
        <v>74</v>
      </c>
      <c r="J2" s="93">
        <v>129</v>
      </c>
      <c r="K2" s="93">
        <v>130</v>
      </c>
      <c r="L2" s="93">
        <v>219</v>
      </c>
      <c r="M2" s="93">
        <v>219</v>
      </c>
      <c r="N2" s="93">
        <v>1474</v>
      </c>
      <c r="O2" s="93">
        <v>1474</v>
      </c>
    </row>
    <row r="3" spans="1:15" x14ac:dyDescent="0.45">
      <c r="A3" s="92" t="s">
        <v>13</v>
      </c>
      <c r="B3" s="92" t="s">
        <v>14</v>
      </c>
      <c r="C3" s="92" t="s">
        <v>14</v>
      </c>
      <c r="D3" s="93">
        <v>5</v>
      </c>
      <c r="E3" s="93">
        <v>0</v>
      </c>
      <c r="F3" s="93">
        <v>557</v>
      </c>
      <c r="G3" s="93">
        <v>557</v>
      </c>
      <c r="H3" s="93">
        <v>80</v>
      </c>
      <c r="I3" s="93">
        <v>80</v>
      </c>
      <c r="J3" s="93">
        <v>85</v>
      </c>
      <c r="K3" s="93">
        <v>85</v>
      </c>
      <c r="L3" s="93">
        <v>90</v>
      </c>
      <c r="M3" s="93">
        <v>90</v>
      </c>
      <c r="N3" s="93">
        <v>2450</v>
      </c>
      <c r="O3" s="93">
        <v>2450</v>
      </c>
    </row>
    <row r="4" spans="1:15" x14ac:dyDescent="0.45">
      <c r="A4" s="92" t="s">
        <v>13</v>
      </c>
      <c r="B4" s="92" t="s">
        <v>14</v>
      </c>
      <c r="C4" s="92" t="s">
        <v>155</v>
      </c>
      <c r="D4" s="93">
        <v>1144</v>
      </c>
      <c r="E4" s="93">
        <v>21.153846153846153</v>
      </c>
      <c r="F4" s="93">
        <v>196.45681818181814</v>
      </c>
      <c r="G4" s="93">
        <v>215.2024475524475</v>
      </c>
      <c r="H4" s="93">
        <v>80</v>
      </c>
      <c r="I4" s="93">
        <v>100</v>
      </c>
      <c r="J4" s="93">
        <v>155</v>
      </c>
      <c r="K4" s="93">
        <v>155</v>
      </c>
      <c r="L4" s="93">
        <v>240</v>
      </c>
      <c r="M4" s="93">
        <v>240</v>
      </c>
      <c r="N4" s="93">
        <v>560</v>
      </c>
      <c r="O4" s="93">
        <v>560</v>
      </c>
    </row>
    <row r="5" spans="1:15" x14ac:dyDescent="0.45">
      <c r="A5" s="92" t="s">
        <v>13</v>
      </c>
      <c r="B5" s="92" t="s">
        <v>14</v>
      </c>
      <c r="C5" s="92" t="s">
        <v>156</v>
      </c>
      <c r="D5" s="93">
        <v>127</v>
      </c>
      <c r="E5" s="93">
        <v>54.330708661417326</v>
      </c>
      <c r="F5" s="93">
        <v>124.16535433070867</v>
      </c>
      <c r="G5" s="93">
        <v>174.13385826771653</v>
      </c>
      <c r="H5" s="93">
        <v>0</v>
      </c>
      <c r="I5" s="93">
        <v>100</v>
      </c>
      <c r="J5" s="93">
        <v>0</v>
      </c>
      <c r="K5" s="93">
        <v>100</v>
      </c>
      <c r="L5" s="93">
        <v>155</v>
      </c>
      <c r="M5" s="93">
        <v>155</v>
      </c>
      <c r="N5" s="93">
        <v>380</v>
      </c>
      <c r="O5" s="93">
        <v>380</v>
      </c>
    </row>
    <row r="6" spans="1:15" x14ac:dyDescent="0.45">
      <c r="A6" s="92" t="s">
        <v>13</v>
      </c>
      <c r="B6" s="92" t="s">
        <v>14</v>
      </c>
      <c r="C6" s="92" t="s">
        <v>157</v>
      </c>
      <c r="D6" s="93">
        <v>77</v>
      </c>
      <c r="E6" s="93">
        <v>10.38961038961039</v>
      </c>
      <c r="F6" s="93">
        <v>219.37662337662337</v>
      </c>
      <c r="G6" s="93">
        <v>222.85714285714286</v>
      </c>
      <c r="H6" s="93">
        <v>100</v>
      </c>
      <c r="I6" s="93">
        <v>100</v>
      </c>
      <c r="J6" s="93">
        <v>190</v>
      </c>
      <c r="K6" s="93">
        <v>190</v>
      </c>
      <c r="L6" s="93">
        <v>305</v>
      </c>
      <c r="M6" s="93">
        <v>305</v>
      </c>
      <c r="N6" s="93">
        <v>500</v>
      </c>
      <c r="O6" s="93">
        <v>500</v>
      </c>
    </row>
    <row r="7" spans="1:15" x14ac:dyDescent="0.45">
      <c r="A7" s="92" t="s">
        <v>13</v>
      </c>
      <c r="B7" s="92" t="s">
        <v>14</v>
      </c>
      <c r="C7" s="92" t="s">
        <v>158</v>
      </c>
      <c r="D7" s="93">
        <v>311</v>
      </c>
      <c r="E7" s="93">
        <v>30.868167202572351</v>
      </c>
      <c r="F7" s="93">
        <v>122.63665594855306</v>
      </c>
      <c r="G7" s="93">
        <v>149.18971061093248</v>
      </c>
      <c r="H7" s="93">
        <v>0</v>
      </c>
      <c r="I7" s="93">
        <v>100</v>
      </c>
      <c r="J7" s="93">
        <v>110</v>
      </c>
      <c r="K7" s="93">
        <v>110</v>
      </c>
      <c r="L7" s="93">
        <v>180</v>
      </c>
      <c r="M7" s="93">
        <v>180</v>
      </c>
      <c r="N7" s="93">
        <v>350</v>
      </c>
      <c r="O7" s="93">
        <v>350</v>
      </c>
    </row>
    <row r="8" spans="1:15" x14ac:dyDescent="0.45">
      <c r="A8" s="92" t="s">
        <v>13</v>
      </c>
      <c r="B8" s="92" t="s">
        <v>14</v>
      </c>
      <c r="C8" s="92" t="s">
        <v>159</v>
      </c>
      <c r="D8" s="93">
        <v>222</v>
      </c>
      <c r="E8" s="93">
        <v>7.6576576576576567</v>
      </c>
      <c r="F8" s="93">
        <v>255.8404504504505</v>
      </c>
      <c r="G8" s="93">
        <v>262.5422522522523</v>
      </c>
      <c r="H8" s="93">
        <v>150</v>
      </c>
      <c r="I8" s="93">
        <v>150</v>
      </c>
      <c r="J8" s="93">
        <v>223.85000000000002</v>
      </c>
      <c r="K8" s="93">
        <v>223.85000000000002</v>
      </c>
      <c r="L8" s="93">
        <v>350</v>
      </c>
      <c r="M8" s="93">
        <v>350</v>
      </c>
      <c r="N8" s="93">
        <v>540</v>
      </c>
      <c r="O8" s="93">
        <v>540</v>
      </c>
    </row>
    <row r="9" spans="1:15" x14ac:dyDescent="0.45">
      <c r="A9" s="92" t="s">
        <v>13</v>
      </c>
      <c r="B9" s="92" t="s">
        <v>14</v>
      </c>
      <c r="C9" s="92" t="s">
        <v>160</v>
      </c>
      <c r="D9" s="93">
        <v>174</v>
      </c>
      <c r="E9" s="93">
        <v>0</v>
      </c>
      <c r="F9" s="93">
        <v>1204.6942528735631</v>
      </c>
      <c r="G9" s="93">
        <v>1204.6942528735631</v>
      </c>
      <c r="H9" s="93">
        <v>810</v>
      </c>
      <c r="I9" s="93">
        <v>810</v>
      </c>
      <c r="J9" s="93">
        <v>1064.5</v>
      </c>
      <c r="K9" s="93">
        <v>1064.5</v>
      </c>
      <c r="L9" s="93">
        <v>1330</v>
      </c>
      <c r="M9" s="93">
        <v>1330</v>
      </c>
      <c r="N9" s="93">
        <v>2530</v>
      </c>
      <c r="O9" s="93">
        <v>2530</v>
      </c>
    </row>
    <row r="10" spans="1:15" x14ac:dyDescent="0.45">
      <c r="A10" s="92" t="s">
        <v>13</v>
      </c>
      <c r="B10" s="92" t="s">
        <v>14</v>
      </c>
      <c r="C10" s="92" t="s">
        <v>161</v>
      </c>
      <c r="D10" s="93">
        <v>56</v>
      </c>
      <c r="E10" s="93">
        <v>0</v>
      </c>
      <c r="F10" s="93">
        <v>1862.5982142857142</v>
      </c>
      <c r="G10" s="93">
        <v>1862.5982142857142</v>
      </c>
      <c r="H10" s="93">
        <v>1375</v>
      </c>
      <c r="I10" s="93">
        <v>1375</v>
      </c>
      <c r="J10" s="93">
        <v>1803</v>
      </c>
      <c r="K10" s="93">
        <v>1803</v>
      </c>
      <c r="L10" s="93">
        <v>2325</v>
      </c>
      <c r="M10" s="93">
        <v>2325</v>
      </c>
      <c r="N10" s="93">
        <v>2950</v>
      </c>
      <c r="O10" s="93">
        <v>2950</v>
      </c>
    </row>
    <row r="11" spans="1:15" x14ac:dyDescent="0.45">
      <c r="A11" s="92" t="s">
        <v>13</v>
      </c>
      <c r="B11" s="92" t="s">
        <v>14</v>
      </c>
      <c r="C11" s="92" t="s">
        <v>162</v>
      </c>
      <c r="D11" s="93">
        <v>78</v>
      </c>
      <c r="E11" s="93">
        <v>1.2820512820512819</v>
      </c>
      <c r="F11" s="93">
        <v>982.71794871794873</v>
      </c>
      <c r="G11" s="93">
        <v>984</v>
      </c>
      <c r="H11" s="93">
        <v>540</v>
      </c>
      <c r="I11" s="93">
        <v>540</v>
      </c>
      <c r="J11" s="93">
        <v>820</v>
      </c>
      <c r="K11" s="93">
        <v>820</v>
      </c>
      <c r="L11" s="93">
        <v>1100</v>
      </c>
      <c r="M11" s="93">
        <v>1100</v>
      </c>
      <c r="N11" s="93">
        <v>2700</v>
      </c>
      <c r="O11" s="93">
        <v>2700</v>
      </c>
    </row>
    <row r="12" spans="1:15" x14ac:dyDescent="0.45">
      <c r="A12" s="92" t="s">
        <v>13</v>
      </c>
      <c r="B12" s="92" t="s">
        <v>14</v>
      </c>
      <c r="C12" s="92" t="s">
        <v>163</v>
      </c>
      <c r="D12" s="93">
        <v>737</v>
      </c>
      <c r="E12" s="93">
        <v>4.2062415196743554</v>
      </c>
      <c r="F12" s="93">
        <v>363.14976109922003</v>
      </c>
      <c r="G12" s="93">
        <v>366.51882487126886</v>
      </c>
      <c r="H12" s="93">
        <v>151</v>
      </c>
      <c r="I12" s="93">
        <v>151</v>
      </c>
      <c r="J12" s="93">
        <v>245</v>
      </c>
      <c r="K12" s="93">
        <v>245</v>
      </c>
      <c r="L12" s="93">
        <v>385</v>
      </c>
      <c r="M12" s="93">
        <v>385</v>
      </c>
      <c r="N12" s="93">
        <v>855</v>
      </c>
      <c r="O12" s="93">
        <v>855</v>
      </c>
    </row>
    <row r="13" spans="1:15" x14ac:dyDescent="0.45">
      <c r="A13" s="92" t="s">
        <v>13</v>
      </c>
      <c r="B13" s="92" t="s">
        <v>14</v>
      </c>
      <c r="C13" s="92" t="s">
        <v>164</v>
      </c>
      <c r="D13" s="93">
        <v>35</v>
      </c>
      <c r="E13" s="93">
        <v>11.428571428571429</v>
      </c>
      <c r="F13" s="93">
        <v>568.47371428571432</v>
      </c>
      <c r="G13" s="93">
        <v>577.90228571428577</v>
      </c>
      <c r="H13" s="93">
        <v>205</v>
      </c>
      <c r="I13" s="93">
        <v>205</v>
      </c>
      <c r="J13" s="93">
        <v>335</v>
      </c>
      <c r="K13" s="93">
        <v>335</v>
      </c>
      <c r="L13" s="93">
        <v>800</v>
      </c>
      <c r="M13" s="93">
        <v>800</v>
      </c>
      <c r="N13" s="93">
        <v>1870</v>
      </c>
      <c r="O13" s="93">
        <v>1870</v>
      </c>
    </row>
    <row r="14" spans="1:15" x14ac:dyDescent="0.45">
      <c r="A14" s="92" t="s">
        <v>13</v>
      </c>
      <c r="B14" s="92" t="s">
        <v>15</v>
      </c>
      <c r="C14" s="92" t="s">
        <v>15</v>
      </c>
      <c r="D14" s="93">
        <v>39</v>
      </c>
      <c r="E14" s="93">
        <v>38.461538461538467</v>
      </c>
      <c r="F14" s="93">
        <v>277.87748717948716</v>
      </c>
      <c r="G14" s="93">
        <v>314.54415384615385</v>
      </c>
      <c r="H14" s="93">
        <v>0</v>
      </c>
      <c r="I14" s="93">
        <v>100</v>
      </c>
      <c r="J14" s="93">
        <v>110</v>
      </c>
      <c r="K14" s="93">
        <v>110</v>
      </c>
      <c r="L14" s="93">
        <v>380.70100000000002</v>
      </c>
      <c r="M14" s="93">
        <v>380.70100000000002</v>
      </c>
      <c r="N14" s="93">
        <v>1300</v>
      </c>
      <c r="O14" s="93">
        <v>1300</v>
      </c>
    </row>
    <row r="15" spans="1:15" x14ac:dyDescent="0.45">
      <c r="A15" s="92" t="s">
        <v>13</v>
      </c>
      <c r="B15" s="92" t="s">
        <v>15</v>
      </c>
      <c r="C15" s="92" t="s">
        <v>165</v>
      </c>
      <c r="D15" s="93">
        <v>512</v>
      </c>
      <c r="E15" s="93">
        <v>41.40625</v>
      </c>
      <c r="F15" s="93">
        <v>136.12039582554004</v>
      </c>
      <c r="G15" s="93">
        <v>170.23144855991501</v>
      </c>
      <c r="H15" s="93">
        <v>0</v>
      </c>
      <c r="I15" s="93">
        <v>58.5</v>
      </c>
      <c r="J15" s="93">
        <v>36.226810636500005</v>
      </c>
      <c r="K15" s="93">
        <v>100</v>
      </c>
      <c r="L15" s="93">
        <v>160</v>
      </c>
      <c r="M15" s="93">
        <v>160</v>
      </c>
      <c r="N15" s="93">
        <v>680</v>
      </c>
      <c r="O15" s="93">
        <v>680</v>
      </c>
    </row>
    <row r="16" spans="1:15" x14ac:dyDescent="0.45">
      <c r="A16" s="92" t="s">
        <v>13</v>
      </c>
      <c r="B16" s="92" t="s">
        <v>15</v>
      </c>
      <c r="C16" s="92" t="s">
        <v>166</v>
      </c>
      <c r="D16" s="93">
        <v>211</v>
      </c>
      <c r="E16" s="93">
        <v>43.601895734597157</v>
      </c>
      <c r="F16" s="93">
        <v>63.567687203791472</v>
      </c>
      <c r="G16" s="93">
        <v>105.27384834123222</v>
      </c>
      <c r="H16" s="93">
        <v>0</v>
      </c>
      <c r="I16" s="93">
        <v>64</v>
      </c>
      <c r="J16" s="93">
        <v>40</v>
      </c>
      <c r="K16" s="93">
        <v>100</v>
      </c>
      <c r="L16" s="93">
        <v>93</v>
      </c>
      <c r="M16" s="93">
        <v>100</v>
      </c>
      <c r="N16" s="93">
        <v>263</v>
      </c>
      <c r="O16" s="93">
        <v>263</v>
      </c>
    </row>
    <row r="17" spans="1:15" x14ac:dyDescent="0.45">
      <c r="A17" s="92" t="s">
        <v>13</v>
      </c>
      <c r="B17" s="92" t="s">
        <v>15</v>
      </c>
      <c r="C17" s="92" t="s">
        <v>167</v>
      </c>
      <c r="D17" s="93">
        <v>23</v>
      </c>
      <c r="E17" s="93">
        <v>0</v>
      </c>
      <c r="F17" s="93">
        <v>1220.8260869565217</v>
      </c>
      <c r="G17" s="93">
        <v>1220.8260869565217</v>
      </c>
      <c r="H17" s="93">
        <v>720</v>
      </c>
      <c r="I17" s="93">
        <v>720</v>
      </c>
      <c r="J17" s="93">
        <v>1210</v>
      </c>
      <c r="K17" s="93">
        <v>1210</v>
      </c>
      <c r="L17" s="93">
        <v>1473</v>
      </c>
      <c r="M17" s="93">
        <v>1473</v>
      </c>
      <c r="N17" s="93">
        <v>2225</v>
      </c>
      <c r="O17" s="93">
        <v>2225</v>
      </c>
    </row>
    <row r="18" spans="1:15" x14ac:dyDescent="0.45">
      <c r="A18" s="92" t="s">
        <v>13</v>
      </c>
      <c r="B18" s="92" t="s">
        <v>15</v>
      </c>
      <c r="C18" s="92" t="s">
        <v>168</v>
      </c>
      <c r="D18" s="93">
        <v>124</v>
      </c>
      <c r="E18" s="93">
        <v>19.35483870967742</v>
      </c>
      <c r="F18" s="93">
        <v>147.4459677419355</v>
      </c>
      <c r="G18" s="93">
        <v>158.03294354838712</v>
      </c>
      <c r="H18" s="93">
        <v>51</v>
      </c>
      <c r="I18" s="93">
        <v>69.05</v>
      </c>
      <c r="J18" s="93">
        <v>119.05000000000001</v>
      </c>
      <c r="K18" s="93">
        <v>119.05000000000001</v>
      </c>
      <c r="L18" s="93">
        <v>231.5</v>
      </c>
      <c r="M18" s="93">
        <v>231.5</v>
      </c>
      <c r="N18" s="93">
        <v>408</v>
      </c>
      <c r="O18" s="93">
        <v>408</v>
      </c>
    </row>
    <row r="19" spans="1:15" x14ac:dyDescent="0.45">
      <c r="A19" s="92" t="s">
        <v>13</v>
      </c>
      <c r="B19" s="92" t="s">
        <v>15</v>
      </c>
      <c r="C19" s="92" t="s">
        <v>169</v>
      </c>
      <c r="D19" s="93">
        <v>39</v>
      </c>
      <c r="E19" s="93">
        <v>2.5641025641025639</v>
      </c>
      <c r="F19" s="93">
        <v>1418.6447435897437</v>
      </c>
      <c r="G19" s="93">
        <v>1419.1575641025643</v>
      </c>
      <c r="H19" s="93">
        <v>900</v>
      </c>
      <c r="I19" s="93">
        <v>900</v>
      </c>
      <c r="J19" s="93">
        <v>1450</v>
      </c>
      <c r="K19" s="93">
        <v>1450</v>
      </c>
      <c r="L19" s="93">
        <v>1900</v>
      </c>
      <c r="M19" s="93">
        <v>1900</v>
      </c>
      <c r="N19" s="93">
        <v>2562.7740000000003</v>
      </c>
      <c r="O19" s="93">
        <v>2562.7740000000003</v>
      </c>
    </row>
    <row r="20" spans="1:15" x14ac:dyDescent="0.45">
      <c r="A20" s="92" t="s">
        <v>13</v>
      </c>
      <c r="B20" s="92" t="s">
        <v>15</v>
      </c>
      <c r="C20" s="92" t="s">
        <v>170</v>
      </c>
      <c r="D20" s="93">
        <v>28</v>
      </c>
      <c r="E20" s="93">
        <v>23.684210526315788</v>
      </c>
      <c r="F20" s="93">
        <v>325.29757894736838</v>
      </c>
      <c r="G20" s="93">
        <v>341.6133684210526</v>
      </c>
      <c r="H20" s="93">
        <v>64</v>
      </c>
      <c r="I20" s="93">
        <v>100</v>
      </c>
      <c r="J20" s="93">
        <v>280.5</v>
      </c>
      <c r="K20" s="93">
        <v>280.5</v>
      </c>
      <c r="L20" s="93">
        <v>582.29399999999998</v>
      </c>
      <c r="M20" s="93">
        <v>582.29399999999998</v>
      </c>
      <c r="N20" s="93">
        <v>670</v>
      </c>
      <c r="O20" s="93">
        <v>670</v>
      </c>
    </row>
    <row r="21" spans="1:15" x14ac:dyDescent="0.45">
      <c r="A21" s="92" t="s">
        <v>13</v>
      </c>
      <c r="B21" s="92" t="s">
        <v>15</v>
      </c>
      <c r="C21" s="92" t="s">
        <v>171</v>
      </c>
      <c r="D21" s="93">
        <v>74</v>
      </c>
      <c r="E21" s="93">
        <v>22.972972972972975</v>
      </c>
      <c r="F21" s="93">
        <v>145.53297297297297</v>
      </c>
      <c r="G21" s="93">
        <v>165.12756756756755</v>
      </c>
      <c r="H21" s="93">
        <v>26</v>
      </c>
      <c r="I21" s="93">
        <v>100</v>
      </c>
      <c r="J21" s="93">
        <v>150.5</v>
      </c>
      <c r="K21" s="93">
        <v>150.5</v>
      </c>
      <c r="L21" s="93">
        <v>225</v>
      </c>
      <c r="M21" s="93">
        <v>225</v>
      </c>
      <c r="N21" s="93">
        <v>333</v>
      </c>
      <c r="O21" s="93">
        <v>333</v>
      </c>
    </row>
    <row r="22" spans="1:15" x14ac:dyDescent="0.45">
      <c r="A22" s="92" t="s">
        <v>13</v>
      </c>
      <c r="B22" s="92" t="s">
        <v>15</v>
      </c>
      <c r="C22" s="92" t="s">
        <v>172</v>
      </c>
      <c r="D22" s="93">
        <v>15</v>
      </c>
      <c r="E22" s="93">
        <v>6.666666666666667</v>
      </c>
      <c r="F22" s="93">
        <v>1108.998</v>
      </c>
      <c r="G22" s="93">
        <v>1115.6646666666668</v>
      </c>
      <c r="H22" s="93">
        <v>420</v>
      </c>
      <c r="I22" s="93">
        <v>420</v>
      </c>
      <c r="J22" s="93">
        <v>1500</v>
      </c>
      <c r="K22" s="93">
        <v>1500</v>
      </c>
      <c r="L22" s="93">
        <v>1800</v>
      </c>
      <c r="M22" s="93">
        <v>1800</v>
      </c>
      <c r="N22" s="93">
        <v>2000</v>
      </c>
      <c r="O22" s="93">
        <v>2000</v>
      </c>
    </row>
    <row r="23" spans="1:15" x14ac:dyDescent="0.45">
      <c r="A23" s="92" t="s">
        <v>13</v>
      </c>
      <c r="B23" s="92" t="s">
        <v>16</v>
      </c>
      <c r="C23" s="92" t="s">
        <v>16</v>
      </c>
      <c r="D23" s="93">
        <v>91</v>
      </c>
      <c r="E23" s="93">
        <v>25.274725274725274</v>
      </c>
      <c r="F23" s="93">
        <v>248.95164835164834</v>
      </c>
      <c r="G23" s="93">
        <v>271.91868131868137</v>
      </c>
      <c r="H23" s="93">
        <v>0</v>
      </c>
      <c r="I23" s="93">
        <v>100</v>
      </c>
      <c r="J23" s="93">
        <v>121.092</v>
      </c>
      <c r="K23" s="93">
        <v>121.092</v>
      </c>
      <c r="L23" s="93">
        <v>301</v>
      </c>
      <c r="M23" s="93">
        <v>301</v>
      </c>
      <c r="N23" s="93">
        <v>970</v>
      </c>
      <c r="O23" s="93">
        <v>970</v>
      </c>
    </row>
    <row r="24" spans="1:15" x14ac:dyDescent="0.45">
      <c r="A24" s="92" t="s">
        <v>13</v>
      </c>
      <c r="B24" s="92" t="s">
        <v>16</v>
      </c>
      <c r="C24" s="92" t="s">
        <v>173</v>
      </c>
      <c r="D24" s="93">
        <v>389</v>
      </c>
      <c r="E24" s="93">
        <v>65.295629820051417</v>
      </c>
      <c r="F24" s="93">
        <v>81.352392875176079</v>
      </c>
      <c r="G24" s="93">
        <v>134.72000212967481</v>
      </c>
      <c r="H24" s="93">
        <v>0</v>
      </c>
      <c r="I24" s="93">
        <v>100</v>
      </c>
      <c r="J24" s="93">
        <v>0</v>
      </c>
      <c r="K24" s="93">
        <v>100</v>
      </c>
      <c r="L24" s="93">
        <v>120</v>
      </c>
      <c r="M24" s="93">
        <v>120</v>
      </c>
      <c r="N24" s="93">
        <v>410</v>
      </c>
      <c r="O24" s="93">
        <v>410</v>
      </c>
    </row>
    <row r="25" spans="1:15" x14ac:dyDescent="0.45">
      <c r="A25" s="92" t="s">
        <v>13</v>
      </c>
      <c r="B25" s="92" t="s">
        <v>16</v>
      </c>
      <c r="C25" s="92" t="s">
        <v>174</v>
      </c>
      <c r="D25" s="93">
        <v>11</v>
      </c>
      <c r="E25" s="93">
        <v>0</v>
      </c>
      <c r="F25" s="93">
        <v>188.53384311145456</v>
      </c>
      <c r="G25" s="93">
        <v>188.53384311145456</v>
      </c>
      <c r="H25" s="93">
        <v>142.33799999999999</v>
      </c>
      <c r="I25" s="93">
        <v>142.33799999999999</v>
      </c>
      <c r="J25" s="93">
        <v>178</v>
      </c>
      <c r="K25" s="93">
        <v>178</v>
      </c>
      <c r="L25" s="93">
        <v>225</v>
      </c>
      <c r="M25" s="93">
        <v>225</v>
      </c>
      <c r="N25" s="93">
        <v>370</v>
      </c>
      <c r="O25" s="93">
        <v>370</v>
      </c>
    </row>
    <row r="26" spans="1:15" x14ac:dyDescent="0.45">
      <c r="A26" s="92" t="s">
        <v>13</v>
      </c>
      <c r="B26" s="92" t="s">
        <v>16</v>
      </c>
      <c r="C26" s="92" t="s">
        <v>175</v>
      </c>
      <c r="D26" s="93">
        <v>33</v>
      </c>
      <c r="E26" s="93">
        <v>6.0606060606060606</v>
      </c>
      <c r="F26" s="93">
        <v>184.7438282362485</v>
      </c>
      <c r="G26" s="93">
        <v>190.80443429685457</v>
      </c>
      <c r="H26" s="93">
        <v>90</v>
      </c>
      <c r="I26" s="93">
        <v>99.700128329500004</v>
      </c>
      <c r="J26" s="93">
        <v>120</v>
      </c>
      <c r="K26" s="93">
        <v>120</v>
      </c>
      <c r="L26" s="93">
        <v>191.63823486000001</v>
      </c>
      <c r="M26" s="93">
        <v>191.63823486000001</v>
      </c>
      <c r="N26" s="93">
        <v>478.89207593999998</v>
      </c>
      <c r="O26" s="93">
        <v>478.89207593999998</v>
      </c>
    </row>
    <row r="27" spans="1:15" x14ac:dyDescent="0.45">
      <c r="A27" s="92" t="s">
        <v>13</v>
      </c>
      <c r="B27" s="92" t="s">
        <v>16</v>
      </c>
      <c r="C27" s="92" t="s">
        <v>176</v>
      </c>
      <c r="D27" s="93">
        <v>7</v>
      </c>
      <c r="E27" s="93">
        <v>0</v>
      </c>
      <c r="F27" s="93">
        <v>339.03181112932856</v>
      </c>
      <c r="G27" s="93">
        <v>339.03181112932856</v>
      </c>
      <c r="H27" s="93">
        <v>57</v>
      </c>
      <c r="I27" s="93">
        <v>57</v>
      </c>
      <c r="J27" s="93">
        <v>205</v>
      </c>
      <c r="K27" s="93">
        <v>205</v>
      </c>
      <c r="L27" s="93">
        <v>403.22267790530003</v>
      </c>
      <c r="M27" s="93">
        <v>403.22267790530003</v>
      </c>
      <c r="N27" s="93">
        <v>1100</v>
      </c>
      <c r="O27" s="93">
        <v>1100</v>
      </c>
    </row>
    <row r="28" spans="1:15" x14ac:dyDescent="0.45">
      <c r="A28" s="92" t="s">
        <v>13</v>
      </c>
      <c r="B28" s="92" t="s">
        <v>16</v>
      </c>
      <c r="C28" s="92" t="s">
        <v>177</v>
      </c>
      <c r="D28" s="93">
        <v>9</v>
      </c>
      <c r="E28" s="93">
        <v>44.444444444444443</v>
      </c>
      <c r="F28" s="93">
        <v>65.435777777777787</v>
      </c>
      <c r="G28" s="93">
        <v>94.324666666666673</v>
      </c>
      <c r="H28" s="93">
        <v>0</v>
      </c>
      <c r="I28" s="93">
        <v>33.804000000000002</v>
      </c>
      <c r="J28" s="93">
        <v>33.804000000000002</v>
      </c>
      <c r="K28" s="93">
        <v>43.681000000000004</v>
      </c>
      <c r="L28" s="93">
        <v>43.681000000000004</v>
      </c>
      <c r="M28" s="93">
        <v>100</v>
      </c>
      <c r="N28" s="93">
        <v>240</v>
      </c>
      <c r="O28" s="93">
        <v>240</v>
      </c>
    </row>
    <row r="29" spans="1:15" x14ac:dyDescent="0.45">
      <c r="A29" s="92" t="s">
        <v>13</v>
      </c>
      <c r="B29" s="92" t="s">
        <v>16</v>
      </c>
      <c r="C29" s="92" t="s">
        <v>178</v>
      </c>
      <c r="D29" s="93">
        <v>32</v>
      </c>
      <c r="E29" s="93">
        <v>3.125</v>
      </c>
      <c r="F29" s="93">
        <v>379.08749999999998</v>
      </c>
      <c r="G29" s="93">
        <v>379.4</v>
      </c>
      <c r="H29" s="93">
        <v>158.5</v>
      </c>
      <c r="I29" s="93">
        <v>158.5</v>
      </c>
      <c r="J29" s="93">
        <v>362.5</v>
      </c>
      <c r="K29" s="93">
        <v>362.5</v>
      </c>
      <c r="L29" s="93">
        <v>487</v>
      </c>
      <c r="M29" s="93">
        <v>487</v>
      </c>
      <c r="N29" s="93">
        <v>898.80000000000007</v>
      </c>
      <c r="O29" s="93">
        <v>898.80000000000007</v>
      </c>
    </row>
    <row r="30" spans="1:15" x14ac:dyDescent="0.45">
      <c r="A30" s="92" t="s">
        <v>13</v>
      </c>
      <c r="B30" s="92" t="s">
        <v>17</v>
      </c>
      <c r="C30" s="92" t="s">
        <v>17</v>
      </c>
      <c r="D30" s="93">
        <v>97</v>
      </c>
      <c r="E30" s="93">
        <v>17.525773195876287</v>
      </c>
      <c r="F30" s="93">
        <v>101.85636253798351</v>
      </c>
      <c r="G30" s="93">
        <v>118.48522851736493</v>
      </c>
      <c r="H30" s="93">
        <v>22</v>
      </c>
      <c r="I30" s="93">
        <v>54</v>
      </c>
      <c r="J30" s="93">
        <v>65.84</v>
      </c>
      <c r="K30" s="93">
        <v>100</v>
      </c>
      <c r="L30" s="93">
        <v>170</v>
      </c>
      <c r="M30" s="93">
        <v>170</v>
      </c>
      <c r="N30" s="93">
        <v>285</v>
      </c>
      <c r="O30" s="93">
        <v>285</v>
      </c>
    </row>
    <row r="31" spans="1:15" x14ac:dyDescent="0.45">
      <c r="A31" s="92" t="s">
        <v>13</v>
      </c>
      <c r="B31" s="92" t="s">
        <v>17</v>
      </c>
      <c r="C31" s="92" t="s">
        <v>179</v>
      </c>
      <c r="D31" s="93">
        <v>19</v>
      </c>
      <c r="E31" s="93">
        <v>36.84210526315789</v>
      </c>
      <c r="F31" s="93">
        <v>200.63157894736841</v>
      </c>
      <c r="G31" s="93">
        <v>233.52631578947367</v>
      </c>
      <c r="H31" s="93">
        <v>0</v>
      </c>
      <c r="I31" s="93">
        <v>100</v>
      </c>
      <c r="J31" s="93">
        <v>122</v>
      </c>
      <c r="K31" s="93">
        <v>122</v>
      </c>
      <c r="L31" s="93">
        <v>210</v>
      </c>
      <c r="M31" s="93">
        <v>210</v>
      </c>
      <c r="N31" s="93">
        <v>1750</v>
      </c>
      <c r="O31" s="93">
        <v>1750</v>
      </c>
    </row>
    <row r="32" spans="1:15" x14ac:dyDescent="0.45">
      <c r="A32" s="92" t="s">
        <v>13</v>
      </c>
      <c r="B32" s="92" t="s">
        <v>17</v>
      </c>
      <c r="C32" s="92" t="s">
        <v>180</v>
      </c>
      <c r="D32" s="93">
        <v>9</v>
      </c>
      <c r="E32" s="93">
        <v>55.555555555555557</v>
      </c>
      <c r="F32" s="93">
        <v>30.466666666666665</v>
      </c>
      <c r="G32" s="93">
        <v>78.244444444444454</v>
      </c>
      <c r="H32" s="93">
        <v>0</v>
      </c>
      <c r="I32" s="93">
        <v>40.5</v>
      </c>
      <c r="J32" s="93">
        <v>0</v>
      </c>
      <c r="K32" s="93">
        <v>100</v>
      </c>
      <c r="L32" s="93">
        <v>40.5</v>
      </c>
      <c r="M32" s="93">
        <v>100</v>
      </c>
      <c r="N32" s="93">
        <v>130</v>
      </c>
      <c r="O32" s="93">
        <v>130</v>
      </c>
    </row>
    <row r="33" spans="1:15" x14ac:dyDescent="0.45">
      <c r="A33" s="92" t="s">
        <v>13</v>
      </c>
      <c r="B33" s="92" t="s">
        <v>17</v>
      </c>
      <c r="C33" s="92" t="s">
        <v>181</v>
      </c>
      <c r="D33" s="93">
        <v>1</v>
      </c>
      <c r="E33" s="93">
        <v>100</v>
      </c>
      <c r="F33" s="93">
        <v>0</v>
      </c>
      <c r="G33" s="93">
        <v>25</v>
      </c>
      <c r="H33" s="93">
        <v>0</v>
      </c>
      <c r="I33" s="93">
        <v>25</v>
      </c>
      <c r="J33" s="93">
        <v>0</v>
      </c>
      <c r="K33" s="93">
        <v>25</v>
      </c>
      <c r="L33" s="93">
        <v>0</v>
      </c>
      <c r="M33" s="93">
        <v>25</v>
      </c>
      <c r="N33" s="93">
        <v>0</v>
      </c>
      <c r="O33" s="93">
        <v>25</v>
      </c>
    </row>
    <row r="34" spans="1:15" x14ac:dyDescent="0.45">
      <c r="A34" s="92" t="s">
        <v>13</v>
      </c>
      <c r="B34" s="92" t="s">
        <v>17</v>
      </c>
      <c r="C34" s="92" t="s">
        <v>182</v>
      </c>
      <c r="D34" s="93">
        <v>6</v>
      </c>
      <c r="E34" s="93">
        <v>66.666666666666657</v>
      </c>
      <c r="F34" s="93">
        <v>37.833333333333336</v>
      </c>
      <c r="G34" s="93">
        <v>71.166666666666671</v>
      </c>
      <c r="H34" s="93">
        <v>0</v>
      </c>
      <c r="I34" s="93">
        <v>25</v>
      </c>
      <c r="J34" s="93">
        <v>0</v>
      </c>
      <c r="K34" s="93">
        <v>75</v>
      </c>
      <c r="L34" s="93">
        <v>87</v>
      </c>
      <c r="M34" s="93">
        <v>87</v>
      </c>
      <c r="N34" s="93">
        <v>140</v>
      </c>
      <c r="O34" s="93">
        <v>140</v>
      </c>
    </row>
    <row r="35" spans="1:15" x14ac:dyDescent="0.45">
      <c r="A35" s="92" t="s">
        <v>13</v>
      </c>
      <c r="B35" s="92" t="s">
        <v>17</v>
      </c>
      <c r="C35" s="92" t="s">
        <v>183</v>
      </c>
      <c r="D35" s="93">
        <v>15</v>
      </c>
      <c r="E35" s="93">
        <v>46.666666666666664</v>
      </c>
      <c r="F35" s="93">
        <v>105.06666666666666</v>
      </c>
      <c r="G35" s="93">
        <v>145.4</v>
      </c>
      <c r="H35" s="93">
        <v>0</v>
      </c>
      <c r="I35" s="93">
        <v>100</v>
      </c>
      <c r="J35" s="93">
        <v>94</v>
      </c>
      <c r="K35" s="93">
        <v>100</v>
      </c>
      <c r="L35" s="93">
        <v>132</v>
      </c>
      <c r="M35" s="93">
        <v>132</v>
      </c>
      <c r="N35" s="93">
        <v>660</v>
      </c>
      <c r="O35" s="93">
        <v>660</v>
      </c>
    </row>
    <row r="36" spans="1:15" x14ac:dyDescent="0.45">
      <c r="A36" s="92" t="s">
        <v>13</v>
      </c>
      <c r="B36" s="92" t="s">
        <v>17</v>
      </c>
      <c r="C36" s="92" t="s">
        <v>184</v>
      </c>
      <c r="D36" s="93">
        <v>61</v>
      </c>
      <c r="E36" s="93">
        <v>47.540983606557376</v>
      </c>
      <c r="F36" s="93">
        <v>102.43442622950819</v>
      </c>
      <c r="G36" s="93">
        <v>145.05737704918033</v>
      </c>
      <c r="H36" s="93">
        <v>0</v>
      </c>
      <c r="I36" s="93">
        <v>100</v>
      </c>
      <c r="J36" s="93">
        <v>74</v>
      </c>
      <c r="K36" s="93">
        <v>100</v>
      </c>
      <c r="L36" s="93">
        <v>155</v>
      </c>
      <c r="M36" s="93">
        <v>155</v>
      </c>
      <c r="N36" s="93">
        <v>300</v>
      </c>
      <c r="O36" s="93">
        <v>300</v>
      </c>
    </row>
    <row r="37" spans="1:15" x14ac:dyDescent="0.45">
      <c r="A37" s="92" t="s">
        <v>13</v>
      </c>
      <c r="B37" s="92" t="s">
        <v>17</v>
      </c>
      <c r="C37" s="92" t="s">
        <v>503</v>
      </c>
      <c r="D37" s="93">
        <v>1</v>
      </c>
      <c r="E37" s="93">
        <v>0</v>
      </c>
      <c r="F37" s="93">
        <v>92</v>
      </c>
      <c r="G37" s="93">
        <v>92</v>
      </c>
      <c r="H37" s="93">
        <v>92</v>
      </c>
      <c r="I37" s="93">
        <v>92</v>
      </c>
      <c r="J37" s="93">
        <v>92</v>
      </c>
      <c r="K37" s="93">
        <v>92</v>
      </c>
      <c r="L37" s="93">
        <v>92</v>
      </c>
      <c r="M37" s="93">
        <v>92</v>
      </c>
      <c r="N37" s="93">
        <v>92</v>
      </c>
      <c r="O37" s="93">
        <v>92</v>
      </c>
    </row>
    <row r="38" spans="1:15" x14ac:dyDescent="0.45">
      <c r="A38" s="92" t="s">
        <v>13</v>
      </c>
      <c r="B38" s="92" t="s">
        <v>17</v>
      </c>
      <c r="C38" s="92" t="s">
        <v>185</v>
      </c>
      <c r="D38" s="93">
        <v>7</v>
      </c>
      <c r="E38" s="93">
        <v>0</v>
      </c>
      <c r="F38" s="93">
        <v>247.14285714285714</v>
      </c>
      <c r="G38" s="93">
        <v>247.14285714285714</v>
      </c>
      <c r="H38" s="93">
        <v>180</v>
      </c>
      <c r="I38" s="93">
        <v>180</v>
      </c>
      <c r="J38" s="93">
        <v>185</v>
      </c>
      <c r="K38" s="93">
        <v>185</v>
      </c>
      <c r="L38" s="93">
        <v>325</v>
      </c>
      <c r="M38" s="93">
        <v>325</v>
      </c>
      <c r="N38" s="93">
        <v>415</v>
      </c>
      <c r="O38" s="93">
        <v>415</v>
      </c>
    </row>
    <row r="39" spans="1:15" x14ac:dyDescent="0.45">
      <c r="A39" s="92" t="s">
        <v>13</v>
      </c>
      <c r="B39" s="92" t="s">
        <v>17</v>
      </c>
      <c r="C39" s="92" t="s">
        <v>186</v>
      </c>
      <c r="D39" s="93">
        <v>17</v>
      </c>
      <c r="E39" s="93">
        <v>0</v>
      </c>
      <c r="F39" s="93">
        <v>295.58823529411762</v>
      </c>
      <c r="G39" s="93">
        <v>295.58823529411762</v>
      </c>
      <c r="H39" s="93">
        <v>220</v>
      </c>
      <c r="I39" s="93">
        <v>220</v>
      </c>
      <c r="J39" s="93">
        <v>250</v>
      </c>
      <c r="K39" s="93">
        <v>250</v>
      </c>
      <c r="L39" s="93">
        <v>285</v>
      </c>
      <c r="M39" s="93">
        <v>285</v>
      </c>
      <c r="N39" s="93">
        <v>705</v>
      </c>
      <c r="O39" s="93">
        <v>705</v>
      </c>
    </row>
    <row r="40" spans="1:15" x14ac:dyDescent="0.45">
      <c r="A40" s="92" t="s">
        <v>13</v>
      </c>
      <c r="B40" s="92" t="s">
        <v>17</v>
      </c>
      <c r="C40" s="92" t="s">
        <v>187</v>
      </c>
      <c r="D40" s="93">
        <v>3</v>
      </c>
      <c r="E40" s="93">
        <v>0</v>
      </c>
      <c r="F40" s="93">
        <v>223.33333333333334</v>
      </c>
      <c r="G40" s="93">
        <v>223.33333333333334</v>
      </c>
      <c r="H40" s="93">
        <v>170</v>
      </c>
      <c r="I40" s="93">
        <v>170</v>
      </c>
      <c r="J40" s="93">
        <v>210</v>
      </c>
      <c r="K40" s="93">
        <v>210</v>
      </c>
      <c r="L40" s="93">
        <v>290</v>
      </c>
      <c r="M40" s="93">
        <v>290</v>
      </c>
      <c r="N40" s="93">
        <v>290</v>
      </c>
      <c r="O40" s="93">
        <v>290</v>
      </c>
    </row>
    <row r="41" spans="1:15" x14ac:dyDescent="0.45">
      <c r="A41" s="92" t="s">
        <v>13</v>
      </c>
      <c r="B41" s="92" t="s">
        <v>17</v>
      </c>
      <c r="C41" s="92" t="s">
        <v>188</v>
      </c>
      <c r="D41" s="93">
        <v>1</v>
      </c>
      <c r="E41" s="93">
        <v>0</v>
      </c>
      <c r="F41" s="93">
        <v>806</v>
      </c>
      <c r="G41" s="93">
        <v>806</v>
      </c>
      <c r="H41" s="93">
        <v>806</v>
      </c>
      <c r="I41" s="93">
        <v>806</v>
      </c>
      <c r="J41" s="93">
        <v>806</v>
      </c>
      <c r="K41" s="93">
        <v>806</v>
      </c>
      <c r="L41" s="93">
        <v>806</v>
      </c>
      <c r="M41" s="93">
        <v>806</v>
      </c>
      <c r="N41" s="93">
        <v>806</v>
      </c>
      <c r="O41" s="93">
        <v>806</v>
      </c>
    </row>
    <row r="42" spans="1:15" x14ac:dyDescent="0.45">
      <c r="A42" s="92" t="s">
        <v>13</v>
      </c>
      <c r="B42" s="92" t="s">
        <v>18</v>
      </c>
      <c r="C42" s="92" t="s">
        <v>18</v>
      </c>
      <c r="D42" s="93">
        <v>13</v>
      </c>
      <c r="E42" s="93">
        <v>0</v>
      </c>
      <c r="F42" s="93">
        <v>366.5217007176538</v>
      </c>
      <c r="G42" s="93">
        <v>366.5217007176538</v>
      </c>
      <c r="H42" s="93">
        <v>271.28000000000003</v>
      </c>
      <c r="I42" s="93">
        <v>271.28000000000003</v>
      </c>
      <c r="J42" s="93">
        <v>375</v>
      </c>
      <c r="K42" s="93">
        <v>375</v>
      </c>
      <c r="L42" s="93">
        <v>486.64688932949997</v>
      </c>
      <c r="M42" s="93">
        <v>486.64688932949997</v>
      </c>
      <c r="N42" s="93">
        <v>558</v>
      </c>
      <c r="O42" s="93">
        <v>558</v>
      </c>
    </row>
    <row r="43" spans="1:15" x14ac:dyDescent="0.45">
      <c r="A43" s="92" t="s">
        <v>13</v>
      </c>
      <c r="B43" s="92" t="s">
        <v>18</v>
      </c>
      <c r="C43" s="92" t="s">
        <v>189</v>
      </c>
      <c r="D43" s="93">
        <v>158</v>
      </c>
      <c r="E43" s="93">
        <v>2.5316455696202533</v>
      </c>
      <c r="F43" s="93">
        <v>1088.1164556962026</v>
      </c>
      <c r="G43" s="93">
        <v>1090.6481012658228</v>
      </c>
      <c r="H43" s="93">
        <v>287.5</v>
      </c>
      <c r="I43" s="93">
        <v>287.5</v>
      </c>
      <c r="J43" s="93">
        <v>810</v>
      </c>
      <c r="K43" s="93">
        <v>810</v>
      </c>
      <c r="L43" s="93">
        <v>1550</v>
      </c>
      <c r="M43" s="93">
        <v>1550</v>
      </c>
      <c r="N43" s="93">
        <v>2700</v>
      </c>
      <c r="O43" s="93">
        <v>2700</v>
      </c>
    </row>
    <row r="44" spans="1:15" x14ac:dyDescent="0.45">
      <c r="A44" s="92" t="s">
        <v>13</v>
      </c>
      <c r="B44" s="92" t="s">
        <v>18</v>
      </c>
      <c r="C44" s="92" t="s">
        <v>190</v>
      </c>
      <c r="D44" s="93">
        <v>40</v>
      </c>
      <c r="E44" s="93">
        <v>2.5</v>
      </c>
      <c r="F44" s="93">
        <v>747.76525000000015</v>
      </c>
      <c r="G44" s="93">
        <v>748.51525000000015</v>
      </c>
      <c r="H44" s="93">
        <v>381.315</v>
      </c>
      <c r="I44" s="93">
        <v>381.315</v>
      </c>
      <c r="J44" s="93">
        <v>589.20499999999993</v>
      </c>
      <c r="K44" s="93">
        <v>589.20499999999993</v>
      </c>
      <c r="L44" s="93">
        <v>1021.16</v>
      </c>
      <c r="M44" s="93">
        <v>1021.16</v>
      </c>
      <c r="N44" s="93">
        <v>1815.72</v>
      </c>
      <c r="O44" s="93">
        <v>1815.72</v>
      </c>
    </row>
    <row r="45" spans="1:15" x14ac:dyDescent="0.45">
      <c r="A45" s="92" t="s">
        <v>13</v>
      </c>
      <c r="B45" s="92" t="s">
        <v>18</v>
      </c>
      <c r="C45" s="92" t="s">
        <v>191</v>
      </c>
      <c r="D45" s="93">
        <v>4</v>
      </c>
      <c r="E45" s="93">
        <v>0</v>
      </c>
      <c r="F45" s="93">
        <v>286.25</v>
      </c>
      <c r="G45" s="93">
        <v>286.25</v>
      </c>
      <c r="H45" s="93">
        <v>176.5</v>
      </c>
      <c r="I45" s="93">
        <v>176.5</v>
      </c>
      <c r="J45" s="93">
        <v>330</v>
      </c>
      <c r="K45" s="93">
        <v>330</v>
      </c>
      <c r="L45" s="93">
        <v>396</v>
      </c>
      <c r="M45" s="93">
        <v>396</v>
      </c>
      <c r="N45" s="93">
        <v>422</v>
      </c>
      <c r="O45" s="93">
        <v>422</v>
      </c>
    </row>
    <row r="46" spans="1:15" x14ac:dyDescent="0.45">
      <c r="A46" s="92" t="s">
        <v>13</v>
      </c>
      <c r="B46" s="92" t="s">
        <v>18</v>
      </c>
      <c r="C46" s="92" t="s">
        <v>192</v>
      </c>
      <c r="D46" s="93">
        <v>55</v>
      </c>
      <c r="E46" s="93">
        <v>9.0909090909090917</v>
      </c>
      <c r="F46" s="93">
        <v>406.3662363636364</v>
      </c>
      <c r="G46" s="93">
        <v>409.76381818181824</v>
      </c>
      <c r="H46" s="93">
        <v>88.37</v>
      </c>
      <c r="I46" s="93">
        <v>89.704000000000008</v>
      </c>
      <c r="J46" s="93">
        <v>245</v>
      </c>
      <c r="K46" s="93">
        <v>245</v>
      </c>
      <c r="L46" s="93">
        <v>669.12</v>
      </c>
      <c r="M46" s="93">
        <v>669.12</v>
      </c>
      <c r="N46" s="93">
        <v>1030</v>
      </c>
      <c r="O46" s="93">
        <v>1030</v>
      </c>
    </row>
    <row r="47" spans="1:15" x14ac:dyDescent="0.45">
      <c r="A47" s="92" t="s">
        <v>13</v>
      </c>
      <c r="B47" s="92" t="s">
        <v>18</v>
      </c>
      <c r="C47" s="92" t="s">
        <v>193</v>
      </c>
      <c r="D47" s="93">
        <v>1</v>
      </c>
      <c r="E47" s="93">
        <v>0</v>
      </c>
      <c r="F47" s="93">
        <v>432</v>
      </c>
      <c r="G47" s="93">
        <v>432</v>
      </c>
      <c r="H47" s="93">
        <v>432</v>
      </c>
      <c r="I47" s="93">
        <v>432</v>
      </c>
      <c r="J47" s="93">
        <v>432</v>
      </c>
      <c r="K47" s="93">
        <v>432</v>
      </c>
      <c r="L47" s="93">
        <v>432</v>
      </c>
      <c r="M47" s="93">
        <v>432</v>
      </c>
      <c r="N47" s="93">
        <v>432</v>
      </c>
      <c r="O47" s="93">
        <v>432</v>
      </c>
    </row>
    <row r="48" spans="1:15" x14ac:dyDescent="0.45">
      <c r="A48" s="92" t="s">
        <v>13</v>
      </c>
      <c r="B48" s="92" t="s">
        <v>18</v>
      </c>
      <c r="C48" s="92" t="s">
        <v>194</v>
      </c>
      <c r="D48" s="93">
        <v>11</v>
      </c>
      <c r="E48" s="93">
        <v>36.363636363636367</v>
      </c>
      <c r="F48" s="93">
        <v>296.81818181818181</v>
      </c>
      <c r="G48" s="93">
        <v>333.18181818181819</v>
      </c>
      <c r="H48" s="93">
        <v>0</v>
      </c>
      <c r="I48" s="93">
        <v>100</v>
      </c>
      <c r="J48" s="93">
        <v>245</v>
      </c>
      <c r="K48" s="93">
        <v>245</v>
      </c>
      <c r="L48" s="93">
        <v>370</v>
      </c>
      <c r="M48" s="93">
        <v>370</v>
      </c>
      <c r="N48" s="93">
        <v>1431</v>
      </c>
      <c r="O48" s="93">
        <v>1431</v>
      </c>
    </row>
    <row r="49" spans="1:15" x14ac:dyDescent="0.45">
      <c r="A49" s="92" t="s">
        <v>13</v>
      </c>
      <c r="B49" s="92" t="s">
        <v>18</v>
      </c>
      <c r="C49" s="92" t="s">
        <v>195</v>
      </c>
      <c r="D49" s="93">
        <v>16</v>
      </c>
      <c r="E49" s="93">
        <v>18.75</v>
      </c>
      <c r="F49" s="93">
        <v>37.643750000000004</v>
      </c>
      <c r="G49" s="93">
        <v>47.018749999999997</v>
      </c>
      <c r="H49" s="93">
        <v>7.5500000000000007</v>
      </c>
      <c r="I49" s="93">
        <v>18.05</v>
      </c>
      <c r="J49" s="93">
        <v>21.700000000000003</v>
      </c>
      <c r="K49" s="93">
        <v>49.5</v>
      </c>
      <c r="L49" s="93">
        <v>59</v>
      </c>
      <c r="M49" s="93">
        <v>59</v>
      </c>
      <c r="N49" s="93">
        <v>140</v>
      </c>
      <c r="O49" s="93">
        <v>140</v>
      </c>
    </row>
    <row r="50" spans="1:15" x14ac:dyDescent="0.45">
      <c r="A50" s="92" t="s">
        <v>13</v>
      </c>
      <c r="B50" s="92" t="s">
        <v>19</v>
      </c>
      <c r="C50" s="92" t="s">
        <v>19</v>
      </c>
      <c r="D50" s="93">
        <v>13</v>
      </c>
      <c r="E50" s="93">
        <v>38.461538461538467</v>
      </c>
      <c r="F50" s="93">
        <v>156.15384615384616</v>
      </c>
      <c r="G50" s="93">
        <v>194.61538461538461</v>
      </c>
      <c r="H50" s="93">
        <v>0</v>
      </c>
      <c r="I50" s="93">
        <v>100</v>
      </c>
      <c r="J50" s="93">
        <v>63</v>
      </c>
      <c r="K50" s="93">
        <v>100</v>
      </c>
      <c r="L50" s="93">
        <v>160</v>
      </c>
      <c r="M50" s="93">
        <v>160</v>
      </c>
      <c r="N50" s="93">
        <v>949</v>
      </c>
      <c r="O50" s="93">
        <v>949</v>
      </c>
    </row>
    <row r="51" spans="1:15" x14ac:dyDescent="0.45">
      <c r="A51" s="92" t="s">
        <v>13</v>
      </c>
      <c r="B51" s="92" t="s">
        <v>19</v>
      </c>
      <c r="C51" s="92" t="s">
        <v>196</v>
      </c>
      <c r="D51" s="93">
        <v>25</v>
      </c>
      <c r="E51" s="93">
        <v>0.98039215686274506</v>
      </c>
      <c r="F51" s="93">
        <v>180.53245324852551</v>
      </c>
      <c r="G51" s="93">
        <v>180.72853167989805</v>
      </c>
      <c r="H51" s="93">
        <v>57.973300000000002</v>
      </c>
      <c r="I51" s="93">
        <v>57.973300000000002</v>
      </c>
      <c r="J51" s="93">
        <v>105.239</v>
      </c>
      <c r="K51" s="93">
        <v>105.239</v>
      </c>
      <c r="L51" s="93">
        <v>166.53300000000002</v>
      </c>
      <c r="M51" s="93">
        <v>166.53300000000002</v>
      </c>
      <c r="N51" s="93">
        <v>662.75600000000009</v>
      </c>
      <c r="O51" s="93">
        <v>662.75600000000009</v>
      </c>
    </row>
    <row r="52" spans="1:15" x14ac:dyDescent="0.45">
      <c r="A52" s="92" t="s">
        <v>13</v>
      </c>
      <c r="B52" s="92" t="s">
        <v>19</v>
      </c>
      <c r="C52" s="92" t="s">
        <v>197</v>
      </c>
      <c r="D52" s="93">
        <v>33</v>
      </c>
      <c r="E52" s="93">
        <v>6.8181818181818175</v>
      </c>
      <c r="F52" s="93">
        <v>458.58063729466591</v>
      </c>
      <c r="G52" s="93">
        <v>463.58063729466591</v>
      </c>
      <c r="H52" s="93">
        <v>97.984333135700012</v>
      </c>
      <c r="I52" s="93">
        <v>110</v>
      </c>
      <c r="J52" s="93">
        <v>366.61266999999998</v>
      </c>
      <c r="K52" s="93">
        <v>366.61266999999998</v>
      </c>
      <c r="L52" s="93">
        <v>891.5</v>
      </c>
      <c r="M52" s="93">
        <v>891.5</v>
      </c>
      <c r="N52" s="93">
        <v>896.47006999999996</v>
      </c>
      <c r="O52" s="93">
        <v>896.47006999999996</v>
      </c>
    </row>
    <row r="53" spans="1:15" x14ac:dyDescent="0.45">
      <c r="A53" s="92" t="s">
        <v>20</v>
      </c>
      <c r="B53" s="92" t="s">
        <v>20</v>
      </c>
      <c r="C53" s="92" t="s">
        <v>20</v>
      </c>
      <c r="D53" s="93">
        <v>13</v>
      </c>
      <c r="E53" s="93">
        <v>7.6923076923076925</v>
      </c>
      <c r="F53" s="93">
        <v>97.757010319446152</v>
      </c>
      <c r="G53" s="93">
        <v>100.69162570406154</v>
      </c>
      <c r="H53" s="93">
        <v>70</v>
      </c>
      <c r="I53" s="93">
        <v>70</v>
      </c>
      <c r="J53" s="93">
        <v>87.8</v>
      </c>
      <c r="K53" s="93">
        <v>87.8</v>
      </c>
      <c r="L53" s="93">
        <v>137.14851911530002</v>
      </c>
      <c r="M53" s="93">
        <v>137.14851911530002</v>
      </c>
      <c r="N53" s="93">
        <v>190</v>
      </c>
      <c r="O53" s="93">
        <v>190</v>
      </c>
    </row>
    <row r="54" spans="1:15" x14ac:dyDescent="0.45">
      <c r="A54" s="92" t="s">
        <v>20</v>
      </c>
      <c r="B54" s="92" t="s">
        <v>21</v>
      </c>
      <c r="C54" s="92" t="s">
        <v>21</v>
      </c>
      <c r="D54" s="93">
        <v>6</v>
      </c>
      <c r="E54" s="93">
        <v>0</v>
      </c>
      <c r="F54" s="93">
        <v>672.58333333333337</v>
      </c>
      <c r="G54" s="93">
        <v>672.58333333333337</v>
      </c>
      <c r="H54" s="93">
        <v>205</v>
      </c>
      <c r="I54" s="93">
        <v>205</v>
      </c>
      <c r="J54" s="93">
        <v>287.5</v>
      </c>
      <c r="K54" s="93">
        <v>287.5</v>
      </c>
      <c r="L54" s="93">
        <v>1460</v>
      </c>
      <c r="M54" s="93">
        <v>1460</v>
      </c>
      <c r="N54" s="93">
        <v>1710</v>
      </c>
      <c r="O54" s="93">
        <v>1710</v>
      </c>
    </row>
    <row r="55" spans="1:15" x14ac:dyDescent="0.45">
      <c r="A55" s="92" t="s">
        <v>20</v>
      </c>
      <c r="B55" s="92" t="s">
        <v>21</v>
      </c>
      <c r="C55" s="92" t="s">
        <v>504</v>
      </c>
      <c r="D55" s="93">
        <v>101</v>
      </c>
      <c r="E55" s="93">
        <v>28.71287128712871</v>
      </c>
      <c r="F55" s="93">
        <v>94.674257425742582</v>
      </c>
      <c r="G55" s="93">
        <v>102.93168316831684</v>
      </c>
      <c r="H55" s="93">
        <v>0</v>
      </c>
      <c r="I55" s="93">
        <v>20</v>
      </c>
      <c r="J55" s="93">
        <v>28</v>
      </c>
      <c r="K55" s="93">
        <v>36</v>
      </c>
      <c r="L55" s="93">
        <v>58.5</v>
      </c>
      <c r="M55" s="93">
        <v>68</v>
      </c>
      <c r="N55" s="93">
        <v>280</v>
      </c>
      <c r="O55" s="93">
        <v>280</v>
      </c>
    </row>
    <row r="56" spans="1:15" x14ac:dyDescent="0.45">
      <c r="A56" s="92" t="s">
        <v>20</v>
      </c>
      <c r="B56" s="92" t="s">
        <v>21</v>
      </c>
      <c r="C56" s="92" t="s">
        <v>505</v>
      </c>
      <c r="D56" s="93">
        <v>497</v>
      </c>
      <c r="E56" s="93">
        <v>20.724346076458751</v>
      </c>
      <c r="F56" s="93">
        <v>114.19839224578328</v>
      </c>
      <c r="G56" s="93">
        <v>123.48072624980745</v>
      </c>
      <c r="H56" s="93">
        <v>21.900000000000002</v>
      </c>
      <c r="I56" s="93">
        <v>30</v>
      </c>
      <c r="J56" s="93">
        <v>45.45</v>
      </c>
      <c r="K56" s="93">
        <v>50</v>
      </c>
      <c r="L56" s="93">
        <v>87</v>
      </c>
      <c r="M56" s="93">
        <v>95</v>
      </c>
      <c r="N56" s="93">
        <v>570</v>
      </c>
      <c r="O56" s="93">
        <v>570</v>
      </c>
    </row>
    <row r="57" spans="1:15" x14ac:dyDescent="0.45">
      <c r="A57" s="92" t="s">
        <v>20</v>
      </c>
      <c r="B57" s="92" t="s">
        <v>21</v>
      </c>
      <c r="C57" s="92" t="s">
        <v>506</v>
      </c>
      <c r="D57" s="93">
        <v>89</v>
      </c>
      <c r="E57" s="93">
        <v>21.348314606741571</v>
      </c>
      <c r="F57" s="93">
        <v>73.346347019653933</v>
      </c>
      <c r="G57" s="93">
        <v>85.323875109541575</v>
      </c>
      <c r="H57" s="93">
        <v>30.5</v>
      </c>
      <c r="I57" s="93">
        <v>50</v>
      </c>
      <c r="J57" s="93">
        <v>65</v>
      </c>
      <c r="K57" s="93">
        <v>66</v>
      </c>
      <c r="L57" s="93">
        <v>102.5</v>
      </c>
      <c r="M57" s="93">
        <v>105</v>
      </c>
      <c r="N57" s="93">
        <v>196</v>
      </c>
      <c r="O57" s="93">
        <v>202</v>
      </c>
    </row>
    <row r="58" spans="1:15" x14ac:dyDescent="0.45">
      <c r="A58" s="92" t="s">
        <v>20</v>
      </c>
      <c r="B58" s="92" t="s">
        <v>21</v>
      </c>
      <c r="C58" s="92" t="s">
        <v>507</v>
      </c>
      <c r="D58" s="93">
        <v>1</v>
      </c>
      <c r="E58" s="93">
        <v>0</v>
      </c>
      <c r="F58" s="93">
        <v>120</v>
      </c>
      <c r="G58" s="93">
        <v>120</v>
      </c>
      <c r="H58" s="93">
        <v>120</v>
      </c>
      <c r="I58" s="93">
        <v>120</v>
      </c>
      <c r="J58" s="93">
        <v>120</v>
      </c>
      <c r="K58" s="93">
        <v>120</v>
      </c>
      <c r="L58" s="93">
        <v>120</v>
      </c>
      <c r="M58" s="93">
        <v>120</v>
      </c>
      <c r="N58" s="93">
        <v>120</v>
      </c>
      <c r="O58" s="93">
        <v>120</v>
      </c>
    </row>
    <row r="59" spans="1:15" x14ac:dyDescent="0.45">
      <c r="A59" s="92" t="s">
        <v>20</v>
      </c>
      <c r="B59" s="92" t="s">
        <v>21</v>
      </c>
      <c r="C59" s="92" t="s">
        <v>508</v>
      </c>
      <c r="D59" s="93">
        <v>25</v>
      </c>
      <c r="E59" s="93">
        <v>0</v>
      </c>
      <c r="F59" s="93">
        <v>181.811404942568</v>
      </c>
      <c r="G59" s="93">
        <v>181.811404942568</v>
      </c>
      <c r="H59" s="93">
        <v>110</v>
      </c>
      <c r="I59" s="93">
        <v>110</v>
      </c>
      <c r="J59" s="93">
        <v>151.05299803630001</v>
      </c>
      <c r="K59" s="93">
        <v>151.05299803630001</v>
      </c>
      <c r="L59" s="93">
        <v>224.01</v>
      </c>
      <c r="M59" s="93">
        <v>224.01</v>
      </c>
      <c r="N59" s="93">
        <v>361</v>
      </c>
      <c r="O59" s="93">
        <v>361</v>
      </c>
    </row>
    <row r="60" spans="1:15" x14ac:dyDescent="0.45">
      <c r="A60" s="92" t="s">
        <v>20</v>
      </c>
      <c r="B60" s="92" t="s">
        <v>21</v>
      </c>
      <c r="C60" s="92" t="s">
        <v>509</v>
      </c>
      <c r="D60" s="93">
        <v>8</v>
      </c>
      <c r="E60" s="93">
        <v>0</v>
      </c>
      <c r="F60" s="93">
        <v>114.36937500000001</v>
      </c>
      <c r="G60" s="93">
        <v>114.36937500000001</v>
      </c>
      <c r="H60" s="93">
        <v>67.392500000000013</v>
      </c>
      <c r="I60" s="93">
        <v>67.392500000000013</v>
      </c>
      <c r="J60" s="93">
        <v>87.6</v>
      </c>
      <c r="K60" s="93">
        <v>87.6</v>
      </c>
      <c r="L60" s="93">
        <v>161.05000000000001</v>
      </c>
      <c r="M60" s="93">
        <v>161.05000000000001</v>
      </c>
      <c r="N60" s="93">
        <v>227.37</v>
      </c>
      <c r="O60" s="93">
        <v>227.37</v>
      </c>
    </row>
    <row r="61" spans="1:15" x14ac:dyDescent="0.45">
      <c r="A61" s="92" t="s">
        <v>20</v>
      </c>
      <c r="B61" s="92" t="s">
        <v>21</v>
      </c>
      <c r="C61" s="92" t="s">
        <v>510</v>
      </c>
      <c r="D61" s="93">
        <v>114</v>
      </c>
      <c r="E61" s="93">
        <v>47.368421052631575</v>
      </c>
      <c r="F61" s="93">
        <v>16.996982201858771</v>
      </c>
      <c r="G61" s="93">
        <v>50.496455886069285</v>
      </c>
      <c r="H61" s="93">
        <v>0</v>
      </c>
      <c r="I61" s="93">
        <v>19.2</v>
      </c>
      <c r="J61" s="93">
        <v>8.5116163239500011</v>
      </c>
      <c r="K61" s="93">
        <v>28.271150000000002</v>
      </c>
      <c r="L61" s="93">
        <v>29.2</v>
      </c>
      <c r="M61" s="93">
        <v>50</v>
      </c>
      <c r="N61" s="93">
        <v>58</v>
      </c>
      <c r="O61" s="93">
        <v>200</v>
      </c>
    </row>
    <row r="62" spans="1:15" x14ac:dyDescent="0.45">
      <c r="A62" s="92" t="s">
        <v>20</v>
      </c>
      <c r="B62" s="92" t="s">
        <v>21</v>
      </c>
      <c r="C62" s="92" t="s">
        <v>511</v>
      </c>
      <c r="D62" s="93">
        <v>2</v>
      </c>
      <c r="E62" s="93">
        <v>50</v>
      </c>
      <c r="F62" s="93">
        <v>16.75</v>
      </c>
      <c r="G62" s="93">
        <v>26.75</v>
      </c>
      <c r="H62" s="93">
        <v>0</v>
      </c>
      <c r="I62" s="93">
        <v>20</v>
      </c>
      <c r="J62" s="93">
        <v>16.75</v>
      </c>
      <c r="K62" s="93">
        <v>26.75</v>
      </c>
      <c r="L62" s="93">
        <v>33.5</v>
      </c>
      <c r="M62" s="93">
        <v>33.5</v>
      </c>
      <c r="N62" s="93">
        <v>33.5</v>
      </c>
      <c r="O62" s="93">
        <v>33.5</v>
      </c>
    </row>
    <row r="63" spans="1:15" x14ac:dyDescent="0.45">
      <c r="A63" s="92" t="s">
        <v>20</v>
      </c>
      <c r="B63" s="92" t="s">
        <v>21</v>
      </c>
      <c r="C63" s="92" t="s">
        <v>512</v>
      </c>
      <c r="D63" s="93">
        <v>14</v>
      </c>
      <c r="E63" s="93">
        <v>0</v>
      </c>
      <c r="F63" s="93">
        <v>90.071428571428569</v>
      </c>
      <c r="G63" s="93">
        <v>90.071428571428569</v>
      </c>
      <c r="H63" s="93">
        <v>37</v>
      </c>
      <c r="I63" s="93">
        <v>37</v>
      </c>
      <c r="J63" s="93">
        <v>56.5</v>
      </c>
      <c r="K63" s="93">
        <v>56.5</v>
      </c>
      <c r="L63" s="93">
        <v>173</v>
      </c>
      <c r="M63" s="93">
        <v>173</v>
      </c>
      <c r="N63" s="93">
        <v>204</v>
      </c>
      <c r="O63" s="93">
        <v>204</v>
      </c>
    </row>
    <row r="64" spans="1:15" x14ac:dyDescent="0.45">
      <c r="A64" s="92" t="s">
        <v>20</v>
      </c>
      <c r="B64" s="92" t="s">
        <v>21</v>
      </c>
      <c r="C64" s="92" t="s">
        <v>513</v>
      </c>
      <c r="D64" s="93">
        <v>13</v>
      </c>
      <c r="E64" s="93">
        <v>84.615384615384613</v>
      </c>
      <c r="F64" s="93">
        <v>10.384615384615385</v>
      </c>
      <c r="G64" s="93">
        <v>85.538461538461533</v>
      </c>
      <c r="H64" s="93">
        <v>0</v>
      </c>
      <c r="I64" s="93">
        <v>20</v>
      </c>
      <c r="J64" s="93">
        <v>0</v>
      </c>
      <c r="K64" s="93">
        <v>40</v>
      </c>
      <c r="L64" s="93">
        <v>0</v>
      </c>
      <c r="M64" s="93">
        <v>90</v>
      </c>
      <c r="N64" s="93">
        <v>105</v>
      </c>
      <c r="O64" s="93">
        <v>430</v>
      </c>
    </row>
    <row r="65" spans="1:15" x14ac:dyDescent="0.45">
      <c r="A65" s="92" t="s">
        <v>20</v>
      </c>
      <c r="B65" s="92" t="s">
        <v>22</v>
      </c>
      <c r="C65" s="92" t="s">
        <v>22</v>
      </c>
      <c r="D65" s="93">
        <v>7</v>
      </c>
      <c r="E65" s="93">
        <v>0</v>
      </c>
      <c r="F65" s="93">
        <v>52.891410966457144</v>
      </c>
      <c r="G65" s="93">
        <v>52.891410966457144</v>
      </c>
      <c r="H65" s="93">
        <v>36.932000000000002</v>
      </c>
      <c r="I65" s="93">
        <v>36.932000000000002</v>
      </c>
      <c r="J65" s="93">
        <v>53.449051554</v>
      </c>
      <c r="K65" s="93">
        <v>53.449051554</v>
      </c>
      <c r="L65" s="93">
        <v>58.516800000000003</v>
      </c>
      <c r="M65" s="93">
        <v>58.516800000000003</v>
      </c>
      <c r="N65" s="93">
        <v>89.647939999999991</v>
      </c>
      <c r="O65" s="93">
        <v>89.647939999999991</v>
      </c>
    </row>
    <row r="66" spans="1:15" x14ac:dyDescent="0.45">
      <c r="A66" s="92" t="s">
        <v>20</v>
      </c>
      <c r="B66" s="92" t="s">
        <v>22</v>
      </c>
      <c r="C66" s="92" t="s">
        <v>198</v>
      </c>
      <c r="D66" s="93">
        <v>20</v>
      </c>
      <c r="E66" s="93">
        <v>10</v>
      </c>
      <c r="F66" s="93">
        <v>138</v>
      </c>
      <c r="G66" s="93">
        <v>148.5</v>
      </c>
      <c r="H66" s="93">
        <v>66</v>
      </c>
      <c r="I66" s="93">
        <v>68.5</v>
      </c>
      <c r="J66" s="93">
        <v>86</v>
      </c>
      <c r="K66" s="93">
        <v>97.5</v>
      </c>
      <c r="L66" s="93">
        <v>130</v>
      </c>
      <c r="M66" s="93">
        <v>170</v>
      </c>
      <c r="N66" s="93">
        <v>535</v>
      </c>
      <c r="O66" s="93">
        <v>535</v>
      </c>
    </row>
    <row r="67" spans="1:15" x14ac:dyDescent="0.45">
      <c r="A67" s="92" t="s">
        <v>20</v>
      </c>
      <c r="B67" s="92" t="s">
        <v>22</v>
      </c>
      <c r="C67" s="92" t="s">
        <v>199</v>
      </c>
      <c r="D67" s="93">
        <v>239</v>
      </c>
      <c r="E67" s="93">
        <v>23.26530612244898</v>
      </c>
      <c r="F67" s="93">
        <v>180.57108851351143</v>
      </c>
      <c r="G67" s="93">
        <v>193.93843545228694</v>
      </c>
      <c r="H67" s="93">
        <v>9.14</v>
      </c>
      <c r="I67" s="93">
        <v>50</v>
      </c>
      <c r="J67" s="93">
        <v>79</v>
      </c>
      <c r="K67" s="93">
        <v>91</v>
      </c>
      <c r="L67" s="93">
        <v>270</v>
      </c>
      <c r="M67" s="93">
        <v>270</v>
      </c>
      <c r="N67" s="93">
        <v>680</v>
      </c>
      <c r="O67" s="93">
        <v>680</v>
      </c>
    </row>
    <row r="68" spans="1:15" x14ac:dyDescent="0.45">
      <c r="A68" s="92" t="s">
        <v>20</v>
      </c>
      <c r="B68" s="92" t="s">
        <v>22</v>
      </c>
      <c r="C68" s="92" t="s">
        <v>514</v>
      </c>
      <c r="D68" s="93">
        <v>4</v>
      </c>
      <c r="E68" s="93">
        <v>25</v>
      </c>
      <c r="F68" s="93">
        <v>41</v>
      </c>
      <c r="G68" s="93">
        <v>43.5</v>
      </c>
      <c r="H68" s="93">
        <v>14.5</v>
      </c>
      <c r="I68" s="93">
        <v>19.5</v>
      </c>
      <c r="J68" s="93">
        <v>37</v>
      </c>
      <c r="K68" s="93">
        <v>37</v>
      </c>
      <c r="L68" s="93">
        <v>67.5</v>
      </c>
      <c r="M68" s="93">
        <v>67.5</v>
      </c>
      <c r="N68" s="93">
        <v>90</v>
      </c>
      <c r="O68" s="93">
        <v>90</v>
      </c>
    </row>
    <row r="69" spans="1:15" x14ac:dyDescent="0.45">
      <c r="A69" s="92" t="s">
        <v>20</v>
      </c>
      <c r="B69" s="92" t="s">
        <v>22</v>
      </c>
      <c r="C69" s="92" t="s">
        <v>515</v>
      </c>
      <c r="D69" s="93">
        <v>92</v>
      </c>
      <c r="E69" s="93">
        <v>22.826086956521738</v>
      </c>
      <c r="F69" s="93">
        <v>37.135869565217391</v>
      </c>
      <c r="G69" s="93">
        <v>48.505434782608695</v>
      </c>
      <c r="H69" s="93">
        <v>9</v>
      </c>
      <c r="I69" s="93">
        <v>25</v>
      </c>
      <c r="J69" s="93">
        <v>33.5</v>
      </c>
      <c r="K69" s="93">
        <v>39.5</v>
      </c>
      <c r="L69" s="93">
        <v>52.5</v>
      </c>
      <c r="M69" s="93">
        <v>56</v>
      </c>
      <c r="N69" s="93">
        <v>93</v>
      </c>
      <c r="O69" s="93">
        <v>130</v>
      </c>
    </row>
    <row r="70" spans="1:15" x14ac:dyDescent="0.45">
      <c r="A70" s="92" t="s">
        <v>20</v>
      </c>
      <c r="B70" s="92" t="s">
        <v>23</v>
      </c>
      <c r="C70" s="92" t="s">
        <v>23</v>
      </c>
      <c r="D70" s="93">
        <v>8</v>
      </c>
      <c r="E70" s="93">
        <v>25</v>
      </c>
      <c r="F70" s="93">
        <v>89.25</v>
      </c>
      <c r="G70" s="93">
        <v>94.25</v>
      </c>
      <c r="H70" s="93">
        <v>9.5</v>
      </c>
      <c r="I70" s="93">
        <v>24.5</v>
      </c>
      <c r="J70" s="93">
        <v>62.5</v>
      </c>
      <c r="K70" s="93">
        <v>62.5</v>
      </c>
      <c r="L70" s="93">
        <v>95</v>
      </c>
      <c r="M70" s="93">
        <v>95</v>
      </c>
      <c r="N70" s="93">
        <v>380</v>
      </c>
      <c r="O70" s="93">
        <v>380</v>
      </c>
    </row>
    <row r="71" spans="1:15" x14ac:dyDescent="0.45">
      <c r="A71" s="92" t="s">
        <v>20</v>
      </c>
      <c r="B71" s="92" t="s">
        <v>23</v>
      </c>
      <c r="C71" s="92" t="s">
        <v>200</v>
      </c>
      <c r="D71" s="93">
        <v>204</v>
      </c>
      <c r="E71" s="93">
        <v>47.058823529411761</v>
      </c>
      <c r="F71" s="93">
        <v>96.703524900948523</v>
      </c>
      <c r="G71" s="93">
        <v>110.27344646957603</v>
      </c>
      <c r="H71" s="93">
        <v>0</v>
      </c>
      <c r="I71" s="93">
        <v>19.847999999999999</v>
      </c>
      <c r="J71" s="93">
        <v>12.15</v>
      </c>
      <c r="K71" s="93">
        <v>46.5</v>
      </c>
      <c r="L71" s="93">
        <v>62</v>
      </c>
      <c r="M71" s="93">
        <v>62</v>
      </c>
      <c r="N71" s="93">
        <v>313.49</v>
      </c>
      <c r="O71" s="93">
        <v>313.49</v>
      </c>
    </row>
    <row r="72" spans="1:15" x14ac:dyDescent="0.45">
      <c r="A72" s="92" t="s">
        <v>20</v>
      </c>
      <c r="B72" s="92" t="s">
        <v>23</v>
      </c>
      <c r="C72" s="92" t="s">
        <v>201</v>
      </c>
      <c r="D72" s="93">
        <v>169</v>
      </c>
      <c r="E72" s="93">
        <v>24.260355029585799</v>
      </c>
      <c r="F72" s="93">
        <v>69.269961753696435</v>
      </c>
      <c r="G72" s="93">
        <v>76.586340451921302</v>
      </c>
      <c r="H72" s="93">
        <v>2.6</v>
      </c>
      <c r="I72" s="93">
        <v>20</v>
      </c>
      <c r="J72" s="93">
        <v>32</v>
      </c>
      <c r="K72" s="93">
        <v>49.5</v>
      </c>
      <c r="L72" s="93">
        <v>73</v>
      </c>
      <c r="M72" s="93">
        <v>73</v>
      </c>
      <c r="N72" s="93">
        <v>180</v>
      </c>
      <c r="O72" s="93">
        <v>180</v>
      </c>
    </row>
    <row r="73" spans="1:15" x14ac:dyDescent="0.45">
      <c r="A73" s="92" t="s">
        <v>20</v>
      </c>
      <c r="B73" s="92" t="s">
        <v>23</v>
      </c>
      <c r="C73" s="92" t="s">
        <v>202</v>
      </c>
      <c r="D73" s="93">
        <v>2</v>
      </c>
      <c r="E73" s="93">
        <v>0</v>
      </c>
      <c r="F73" s="93">
        <v>76</v>
      </c>
      <c r="G73" s="93">
        <v>76</v>
      </c>
      <c r="H73" s="93">
        <v>60</v>
      </c>
      <c r="I73" s="93">
        <v>60</v>
      </c>
      <c r="J73" s="93">
        <v>76</v>
      </c>
      <c r="K73" s="93">
        <v>76</v>
      </c>
      <c r="L73" s="93">
        <v>92</v>
      </c>
      <c r="M73" s="93">
        <v>92</v>
      </c>
      <c r="N73" s="93">
        <v>92</v>
      </c>
      <c r="O73" s="93">
        <v>92</v>
      </c>
    </row>
    <row r="74" spans="1:15" x14ac:dyDescent="0.45">
      <c r="A74" s="92" t="s">
        <v>20</v>
      </c>
      <c r="B74" s="92" t="s">
        <v>23</v>
      </c>
      <c r="C74" s="92" t="s">
        <v>516</v>
      </c>
      <c r="D74" s="93">
        <v>94</v>
      </c>
      <c r="E74" s="93">
        <v>60.638297872340431</v>
      </c>
      <c r="F74" s="93">
        <v>12.356595744680851</v>
      </c>
      <c r="G74" s="93">
        <v>22.933361702127659</v>
      </c>
      <c r="H74" s="93">
        <v>0</v>
      </c>
      <c r="I74" s="93">
        <v>8</v>
      </c>
      <c r="J74" s="93">
        <v>0</v>
      </c>
      <c r="K74" s="93">
        <v>18.5</v>
      </c>
      <c r="L74" s="93">
        <v>16</v>
      </c>
      <c r="M74" s="93">
        <v>30</v>
      </c>
      <c r="N74" s="93">
        <v>61</v>
      </c>
      <c r="O74" s="93">
        <v>61</v>
      </c>
    </row>
    <row r="75" spans="1:15" x14ac:dyDescent="0.45">
      <c r="A75" s="92" t="s">
        <v>20</v>
      </c>
      <c r="B75" s="92" t="s">
        <v>23</v>
      </c>
      <c r="C75" s="92" t="s">
        <v>517</v>
      </c>
      <c r="D75" s="93">
        <v>1</v>
      </c>
      <c r="E75" s="93">
        <v>0</v>
      </c>
      <c r="F75" s="93">
        <v>237</v>
      </c>
      <c r="G75" s="93">
        <v>237</v>
      </c>
      <c r="H75" s="93">
        <v>237</v>
      </c>
      <c r="I75" s="93">
        <v>237</v>
      </c>
      <c r="J75" s="93">
        <v>237</v>
      </c>
      <c r="K75" s="93">
        <v>237</v>
      </c>
      <c r="L75" s="93">
        <v>237</v>
      </c>
      <c r="M75" s="93">
        <v>237</v>
      </c>
      <c r="N75" s="93">
        <v>237</v>
      </c>
      <c r="O75" s="93">
        <v>237</v>
      </c>
    </row>
    <row r="76" spans="1:15" x14ac:dyDescent="0.45">
      <c r="A76" s="92" t="s">
        <v>20</v>
      </c>
      <c r="B76" s="92" t="s">
        <v>23</v>
      </c>
      <c r="C76" s="92" t="s">
        <v>518</v>
      </c>
      <c r="D76" s="93">
        <v>140</v>
      </c>
      <c r="E76" s="93">
        <v>41.428571428571431</v>
      </c>
      <c r="F76" s="93">
        <v>16.139686836753565</v>
      </c>
      <c r="G76" s="93">
        <v>25.032543979610711</v>
      </c>
      <c r="H76" s="93">
        <v>0</v>
      </c>
      <c r="I76" s="93">
        <v>10</v>
      </c>
      <c r="J76" s="93">
        <v>3.95</v>
      </c>
      <c r="K76" s="93">
        <v>20</v>
      </c>
      <c r="L76" s="93">
        <v>20.75</v>
      </c>
      <c r="M76" s="93">
        <v>28</v>
      </c>
      <c r="N76" s="93">
        <v>70</v>
      </c>
      <c r="O76" s="93">
        <v>70</v>
      </c>
    </row>
    <row r="77" spans="1:15" x14ac:dyDescent="0.45">
      <c r="A77" s="92" t="s">
        <v>20</v>
      </c>
      <c r="B77" s="92" t="s">
        <v>23</v>
      </c>
      <c r="C77" s="92" t="s">
        <v>519</v>
      </c>
      <c r="D77" s="93">
        <v>3</v>
      </c>
      <c r="E77" s="93">
        <v>0</v>
      </c>
      <c r="F77" s="93">
        <v>103.33333333333333</v>
      </c>
      <c r="G77" s="93">
        <v>103.33333333333333</v>
      </c>
      <c r="H77" s="93">
        <v>40</v>
      </c>
      <c r="I77" s="93">
        <v>40</v>
      </c>
      <c r="J77" s="93">
        <v>75</v>
      </c>
      <c r="K77" s="93">
        <v>75</v>
      </c>
      <c r="L77" s="93">
        <v>195</v>
      </c>
      <c r="M77" s="93">
        <v>195</v>
      </c>
      <c r="N77" s="93">
        <v>195</v>
      </c>
      <c r="O77" s="93">
        <v>195</v>
      </c>
    </row>
    <row r="78" spans="1:15" x14ac:dyDescent="0.45">
      <c r="A78" s="92" t="s">
        <v>20</v>
      </c>
      <c r="B78" s="92" t="s">
        <v>23</v>
      </c>
      <c r="C78" s="92" t="s">
        <v>520</v>
      </c>
      <c r="D78" s="93">
        <v>158</v>
      </c>
      <c r="E78" s="93">
        <v>5.0632911392405067</v>
      </c>
      <c r="F78" s="93">
        <v>121.673417721519</v>
      </c>
      <c r="G78" s="93">
        <v>122.97088607594938</v>
      </c>
      <c r="H78" s="93">
        <v>34</v>
      </c>
      <c r="I78" s="93">
        <v>35</v>
      </c>
      <c r="J78" s="93">
        <v>68</v>
      </c>
      <c r="K78" s="93">
        <v>68</v>
      </c>
      <c r="L78" s="93">
        <v>120</v>
      </c>
      <c r="M78" s="93">
        <v>120</v>
      </c>
      <c r="N78" s="93">
        <v>310</v>
      </c>
      <c r="O78" s="93">
        <v>310</v>
      </c>
    </row>
    <row r="79" spans="1:15" x14ac:dyDescent="0.45">
      <c r="A79" s="92" t="s">
        <v>20</v>
      </c>
      <c r="B79" s="92" t="s">
        <v>23</v>
      </c>
      <c r="C79" s="92" t="s">
        <v>203</v>
      </c>
      <c r="D79" s="93">
        <v>8</v>
      </c>
      <c r="E79" s="93">
        <v>25</v>
      </c>
      <c r="F79" s="93">
        <v>39.75</v>
      </c>
      <c r="G79" s="93">
        <v>52.25</v>
      </c>
      <c r="H79" s="93">
        <v>11</v>
      </c>
      <c r="I79" s="93">
        <v>48</v>
      </c>
      <c r="J79" s="93">
        <v>53</v>
      </c>
      <c r="K79" s="93">
        <v>55</v>
      </c>
      <c r="L79" s="93">
        <v>60</v>
      </c>
      <c r="M79" s="93">
        <v>60</v>
      </c>
      <c r="N79" s="93">
        <v>70</v>
      </c>
      <c r="O79" s="93">
        <v>70</v>
      </c>
    </row>
    <row r="80" spans="1:15" x14ac:dyDescent="0.45">
      <c r="A80" s="92" t="s">
        <v>20</v>
      </c>
      <c r="B80" s="92" t="s">
        <v>23</v>
      </c>
      <c r="C80" s="92" t="s">
        <v>204</v>
      </c>
      <c r="D80" s="93">
        <v>35</v>
      </c>
      <c r="E80" s="93">
        <v>11.428571428571429</v>
      </c>
      <c r="F80" s="93">
        <v>108.65142857142858</v>
      </c>
      <c r="G80" s="93">
        <v>113.68857142857142</v>
      </c>
      <c r="H80" s="93">
        <v>31</v>
      </c>
      <c r="I80" s="93">
        <v>48</v>
      </c>
      <c r="J80" s="93">
        <v>93</v>
      </c>
      <c r="K80" s="93">
        <v>93</v>
      </c>
      <c r="L80" s="93">
        <v>150</v>
      </c>
      <c r="M80" s="93">
        <v>150</v>
      </c>
      <c r="N80" s="93">
        <v>190</v>
      </c>
      <c r="O80" s="93">
        <v>190</v>
      </c>
    </row>
    <row r="81" spans="1:15" x14ac:dyDescent="0.45">
      <c r="A81" s="92" t="s">
        <v>20</v>
      </c>
      <c r="B81" s="92" t="s">
        <v>23</v>
      </c>
      <c r="C81" s="92" t="s">
        <v>521</v>
      </c>
      <c r="D81" s="93">
        <v>15</v>
      </c>
      <c r="E81" s="93">
        <v>0</v>
      </c>
      <c r="F81" s="93">
        <v>42.499541321899997</v>
      </c>
      <c r="G81" s="93">
        <v>42.499541321899997</v>
      </c>
      <c r="H81" s="93">
        <v>24</v>
      </c>
      <c r="I81" s="93">
        <v>24</v>
      </c>
      <c r="J81" s="93">
        <v>40</v>
      </c>
      <c r="K81" s="93">
        <v>40</v>
      </c>
      <c r="L81" s="93">
        <v>55</v>
      </c>
      <c r="M81" s="93">
        <v>55</v>
      </c>
      <c r="N81" s="93">
        <v>96</v>
      </c>
      <c r="O81" s="93">
        <v>96</v>
      </c>
    </row>
    <row r="82" spans="1:15" x14ac:dyDescent="0.45">
      <c r="A82" s="92" t="s">
        <v>20</v>
      </c>
      <c r="B82" s="92" t="s">
        <v>23</v>
      </c>
      <c r="C82" s="92" t="s">
        <v>205</v>
      </c>
      <c r="D82" s="93">
        <v>28</v>
      </c>
      <c r="E82" s="93">
        <v>21.428571428571427</v>
      </c>
      <c r="F82" s="93">
        <v>88.392857142857139</v>
      </c>
      <c r="G82" s="93">
        <v>99.107142857142861</v>
      </c>
      <c r="H82" s="93">
        <v>16</v>
      </c>
      <c r="I82" s="93">
        <v>48</v>
      </c>
      <c r="J82" s="93">
        <v>49</v>
      </c>
      <c r="K82" s="93">
        <v>50</v>
      </c>
      <c r="L82" s="93">
        <v>77</v>
      </c>
      <c r="M82" s="93">
        <v>77</v>
      </c>
      <c r="N82" s="93">
        <v>410</v>
      </c>
      <c r="O82" s="93">
        <v>410</v>
      </c>
    </row>
    <row r="83" spans="1:15" x14ac:dyDescent="0.45">
      <c r="A83" s="92" t="s">
        <v>20</v>
      </c>
      <c r="B83" s="92" t="s">
        <v>469</v>
      </c>
      <c r="C83" s="92" t="s">
        <v>469</v>
      </c>
      <c r="D83" s="93">
        <v>1</v>
      </c>
      <c r="E83" s="93">
        <v>0</v>
      </c>
      <c r="F83" s="93">
        <v>24</v>
      </c>
      <c r="G83" s="93">
        <v>24</v>
      </c>
      <c r="H83" s="93">
        <v>24</v>
      </c>
      <c r="I83" s="93">
        <v>24</v>
      </c>
      <c r="J83" s="93">
        <v>24</v>
      </c>
      <c r="K83" s="93">
        <v>24</v>
      </c>
      <c r="L83" s="93">
        <v>24</v>
      </c>
      <c r="M83" s="93">
        <v>24</v>
      </c>
      <c r="N83" s="93">
        <v>24</v>
      </c>
      <c r="O83" s="93">
        <v>24</v>
      </c>
    </row>
    <row r="84" spans="1:15" x14ac:dyDescent="0.45">
      <c r="A84" s="92" t="s">
        <v>20</v>
      </c>
      <c r="B84" s="92" t="s">
        <v>469</v>
      </c>
      <c r="C84" s="92" t="s">
        <v>522</v>
      </c>
      <c r="D84" s="93">
        <v>129</v>
      </c>
      <c r="E84" s="93">
        <v>4.6511627906976747</v>
      </c>
      <c r="F84" s="93">
        <v>172.68732546769692</v>
      </c>
      <c r="G84" s="93">
        <v>173.44701539017754</v>
      </c>
      <c r="H84" s="93">
        <v>34</v>
      </c>
      <c r="I84" s="93">
        <v>34</v>
      </c>
      <c r="J84" s="93">
        <v>83</v>
      </c>
      <c r="K84" s="93">
        <v>83</v>
      </c>
      <c r="L84" s="93">
        <v>163</v>
      </c>
      <c r="M84" s="93">
        <v>163</v>
      </c>
      <c r="N84" s="93">
        <v>440</v>
      </c>
      <c r="O84" s="93">
        <v>440</v>
      </c>
    </row>
    <row r="85" spans="1:15" x14ac:dyDescent="0.45">
      <c r="A85" s="92" t="s">
        <v>20</v>
      </c>
      <c r="B85" s="92" t="s">
        <v>469</v>
      </c>
      <c r="C85" s="92" t="s">
        <v>523</v>
      </c>
      <c r="D85" s="93">
        <v>68</v>
      </c>
      <c r="E85" s="93">
        <v>23.52941176470588</v>
      </c>
      <c r="F85" s="93">
        <v>29.272116807245588</v>
      </c>
      <c r="G85" s="93">
        <v>33.580940336657349</v>
      </c>
      <c r="H85" s="93">
        <v>9.0228669999999997</v>
      </c>
      <c r="I85" s="93">
        <v>20</v>
      </c>
      <c r="J85" s="93">
        <v>21.700000000000003</v>
      </c>
      <c r="K85" s="93">
        <v>21.700000000000003</v>
      </c>
      <c r="L85" s="93">
        <v>43.75</v>
      </c>
      <c r="M85" s="93">
        <v>43.75</v>
      </c>
      <c r="N85" s="93">
        <v>80</v>
      </c>
      <c r="O85" s="93">
        <v>80</v>
      </c>
    </row>
    <row r="86" spans="1:15" x14ac:dyDescent="0.45">
      <c r="A86" s="92" t="s">
        <v>20</v>
      </c>
      <c r="B86" s="92" t="s">
        <v>469</v>
      </c>
      <c r="C86" s="92" t="s">
        <v>524</v>
      </c>
      <c r="D86" s="93">
        <v>3</v>
      </c>
      <c r="E86" s="93">
        <v>0</v>
      </c>
      <c r="F86" s="93">
        <v>37.142000000000003</v>
      </c>
      <c r="G86" s="93">
        <v>37.142000000000003</v>
      </c>
      <c r="H86" s="93">
        <v>23.626000000000001</v>
      </c>
      <c r="I86" s="93">
        <v>23.626000000000001</v>
      </c>
      <c r="J86" s="93">
        <v>37.800000000000004</v>
      </c>
      <c r="K86" s="93">
        <v>37.800000000000004</v>
      </c>
      <c r="L86" s="93">
        <v>50</v>
      </c>
      <c r="M86" s="93">
        <v>50</v>
      </c>
      <c r="N86" s="93">
        <v>50</v>
      </c>
      <c r="O86" s="93">
        <v>50</v>
      </c>
    </row>
    <row r="87" spans="1:15" x14ac:dyDescent="0.45">
      <c r="A87" s="92" t="s">
        <v>20</v>
      </c>
      <c r="B87" s="92" t="s">
        <v>469</v>
      </c>
      <c r="C87" s="92" t="s">
        <v>525</v>
      </c>
      <c r="D87" s="93">
        <v>168</v>
      </c>
      <c r="E87" s="93">
        <v>33.108108108108105</v>
      </c>
      <c r="F87" s="93">
        <v>55.536417540098668</v>
      </c>
      <c r="G87" s="93">
        <v>57.020747709017577</v>
      </c>
      <c r="H87" s="93">
        <v>0</v>
      </c>
      <c r="I87" s="93">
        <v>4.8158099999999999</v>
      </c>
      <c r="J87" s="93">
        <v>20.368549999999999</v>
      </c>
      <c r="K87" s="93">
        <v>20.737100000000002</v>
      </c>
      <c r="L87" s="93">
        <v>68.736699999999999</v>
      </c>
      <c r="M87" s="93">
        <v>68.736699999999999</v>
      </c>
      <c r="N87" s="93">
        <v>170.721</v>
      </c>
      <c r="O87" s="93">
        <v>170.721</v>
      </c>
    </row>
    <row r="88" spans="1:15" x14ac:dyDescent="0.45">
      <c r="A88" s="92" t="s">
        <v>20</v>
      </c>
      <c r="B88" s="92" t="s">
        <v>469</v>
      </c>
      <c r="C88" s="92" t="s">
        <v>526</v>
      </c>
      <c r="D88" s="93">
        <v>17</v>
      </c>
      <c r="E88" s="93">
        <v>11.76470588235294</v>
      </c>
      <c r="F88" s="93">
        <v>51.65269041252941</v>
      </c>
      <c r="G88" s="93">
        <v>53.123278647823525</v>
      </c>
      <c r="H88" s="93">
        <v>21</v>
      </c>
      <c r="I88" s="93">
        <v>21</v>
      </c>
      <c r="J88" s="93">
        <v>38.585247704499999</v>
      </c>
      <c r="K88" s="93">
        <v>38.585247704499999</v>
      </c>
      <c r="L88" s="93">
        <v>72.417289999999994</v>
      </c>
      <c r="M88" s="93">
        <v>72.417289999999994</v>
      </c>
      <c r="N88" s="93">
        <v>157</v>
      </c>
      <c r="O88" s="93">
        <v>157</v>
      </c>
    </row>
    <row r="89" spans="1:15" x14ac:dyDescent="0.45">
      <c r="A89" s="92" t="s">
        <v>20</v>
      </c>
      <c r="B89" s="92" t="s">
        <v>469</v>
      </c>
      <c r="C89" s="92" t="s">
        <v>527</v>
      </c>
      <c r="D89" s="93">
        <v>36</v>
      </c>
      <c r="E89" s="93">
        <v>8.3333333333333321</v>
      </c>
      <c r="F89" s="93">
        <v>329.85510891472501</v>
      </c>
      <c r="G89" s="93">
        <v>330.46622002583609</v>
      </c>
      <c r="H89" s="93">
        <v>19.972388855250003</v>
      </c>
      <c r="I89" s="93">
        <v>19.972388855250003</v>
      </c>
      <c r="J89" s="93">
        <v>35.5</v>
      </c>
      <c r="K89" s="93">
        <v>35.5</v>
      </c>
      <c r="L89" s="93">
        <v>63.753593609799999</v>
      </c>
      <c r="M89" s="93">
        <v>63.753593609799999</v>
      </c>
      <c r="N89" s="93">
        <v>5000</v>
      </c>
      <c r="O89" s="93">
        <v>5000</v>
      </c>
    </row>
    <row r="90" spans="1:15" x14ac:dyDescent="0.45">
      <c r="A90" s="92" t="s">
        <v>20</v>
      </c>
      <c r="B90" s="92" t="s">
        <v>469</v>
      </c>
      <c r="C90" s="92" t="s">
        <v>528</v>
      </c>
      <c r="D90" s="93">
        <v>143</v>
      </c>
      <c r="E90" s="93">
        <v>32.867132867132867</v>
      </c>
      <c r="F90" s="93">
        <v>23.293434798222378</v>
      </c>
      <c r="G90" s="93">
        <v>27.525252980040559</v>
      </c>
      <c r="H90" s="93">
        <v>0</v>
      </c>
      <c r="I90" s="93">
        <v>10</v>
      </c>
      <c r="J90" s="93">
        <v>20.5</v>
      </c>
      <c r="K90" s="93">
        <v>21.980429999999998</v>
      </c>
      <c r="L90" s="93">
        <v>37</v>
      </c>
      <c r="M90" s="93">
        <v>37</v>
      </c>
      <c r="N90" s="93">
        <v>62.5</v>
      </c>
      <c r="O90" s="93">
        <v>62.5</v>
      </c>
    </row>
    <row r="91" spans="1:15" x14ac:dyDescent="0.45">
      <c r="A91" s="92" t="s">
        <v>20</v>
      </c>
      <c r="B91" s="92" t="s">
        <v>24</v>
      </c>
      <c r="C91" s="92" t="s">
        <v>24</v>
      </c>
      <c r="D91" s="93">
        <v>17</v>
      </c>
      <c r="E91" s="93">
        <v>52.941176470588239</v>
      </c>
      <c r="F91" s="93">
        <v>22.823529411764707</v>
      </c>
      <c r="G91" s="93">
        <v>43.176470588235297</v>
      </c>
      <c r="H91" s="93">
        <v>0</v>
      </c>
      <c r="I91" s="93">
        <v>29</v>
      </c>
      <c r="J91" s="93">
        <v>0</v>
      </c>
      <c r="K91" s="93">
        <v>50</v>
      </c>
      <c r="L91" s="93">
        <v>45</v>
      </c>
      <c r="M91" s="93">
        <v>50</v>
      </c>
      <c r="N91" s="93">
        <v>76</v>
      </c>
      <c r="O91" s="93">
        <v>76</v>
      </c>
    </row>
    <row r="92" spans="1:15" x14ac:dyDescent="0.45">
      <c r="A92" s="92" t="s">
        <v>20</v>
      </c>
      <c r="B92" s="92" t="s">
        <v>24</v>
      </c>
      <c r="C92" s="92" t="s">
        <v>529</v>
      </c>
      <c r="D92" s="93">
        <v>53</v>
      </c>
      <c r="E92" s="93">
        <v>5.6603773584905666</v>
      </c>
      <c r="F92" s="93">
        <v>116.66415094339622</v>
      </c>
      <c r="G92" s="93">
        <v>117.53207547169811</v>
      </c>
      <c r="H92" s="93">
        <v>38.5</v>
      </c>
      <c r="I92" s="93">
        <v>38.5</v>
      </c>
      <c r="J92" s="93">
        <v>77</v>
      </c>
      <c r="K92" s="93">
        <v>77</v>
      </c>
      <c r="L92" s="93">
        <v>195</v>
      </c>
      <c r="M92" s="93">
        <v>195</v>
      </c>
      <c r="N92" s="93">
        <v>335</v>
      </c>
      <c r="O92" s="93">
        <v>335</v>
      </c>
    </row>
    <row r="93" spans="1:15" x14ac:dyDescent="0.45">
      <c r="A93" s="92" t="s">
        <v>20</v>
      </c>
      <c r="B93" s="92" t="s">
        <v>24</v>
      </c>
      <c r="C93" s="92" t="s">
        <v>530</v>
      </c>
      <c r="D93" s="93">
        <v>154</v>
      </c>
      <c r="E93" s="93">
        <v>37.012987012987011</v>
      </c>
      <c r="F93" s="93">
        <v>44.755864382792858</v>
      </c>
      <c r="G93" s="93">
        <v>56.087033213961689</v>
      </c>
      <c r="H93" s="93">
        <v>0</v>
      </c>
      <c r="I93" s="93">
        <v>20</v>
      </c>
      <c r="J93" s="93">
        <v>24.75</v>
      </c>
      <c r="K93" s="93">
        <v>45</v>
      </c>
      <c r="L93" s="93">
        <v>56</v>
      </c>
      <c r="M93" s="93">
        <v>56</v>
      </c>
      <c r="N93" s="93">
        <v>150</v>
      </c>
      <c r="O93" s="93">
        <v>150</v>
      </c>
    </row>
    <row r="94" spans="1:15" x14ac:dyDescent="0.45">
      <c r="A94" s="92" t="s">
        <v>20</v>
      </c>
      <c r="B94" s="92" t="s">
        <v>24</v>
      </c>
      <c r="C94" s="92" t="s">
        <v>531</v>
      </c>
      <c r="D94" s="93">
        <v>21</v>
      </c>
      <c r="E94" s="93">
        <v>19.047619047619047</v>
      </c>
      <c r="F94" s="93">
        <v>40.595238095238095</v>
      </c>
      <c r="G94" s="93">
        <v>44.409523809523812</v>
      </c>
      <c r="H94" s="93">
        <v>11</v>
      </c>
      <c r="I94" s="93">
        <v>20</v>
      </c>
      <c r="J94" s="93">
        <v>32</v>
      </c>
      <c r="K94" s="93">
        <v>34.5</v>
      </c>
      <c r="L94" s="93">
        <v>60</v>
      </c>
      <c r="M94" s="93">
        <v>60</v>
      </c>
      <c r="N94" s="93">
        <v>110</v>
      </c>
      <c r="O94" s="93">
        <v>110</v>
      </c>
    </row>
    <row r="95" spans="1:15" x14ac:dyDescent="0.45">
      <c r="A95" s="92" t="s">
        <v>20</v>
      </c>
      <c r="B95" s="92" t="s">
        <v>24</v>
      </c>
      <c r="C95" s="92" t="s">
        <v>532</v>
      </c>
      <c r="D95" s="93">
        <v>21</v>
      </c>
      <c r="E95" s="93">
        <v>19.047619047619047</v>
      </c>
      <c r="F95" s="93">
        <v>119.43571428571428</v>
      </c>
      <c r="G95" s="93">
        <v>128.9595238095238</v>
      </c>
      <c r="H95" s="93">
        <v>11</v>
      </c>
      <c r="I95" s="93">
        <v>50</v>
      </c>
      <c r="J95" s="93">
        <v>67</v>
      </c>
      <c r="K95" s="93">
        <v>67</v>
      </c>
      <c r="L95" s="93">
        <v>129</v>
      </c>
      <c r="M95" s="93">
        <v>129</v>
      </c>
      <c r="N95" s="93">
        <v>550</v>
      </c>
      <c r="O95" s="93">
        <v>550</v>
      </c>
    </row>
    <row r="96" spans="1:15" x14ac:dyDescent="0.45">
      <c r="A96" s="92" t="s">
        <v>20</v>
      </c>
      <c r="B96" s="92" t="s">
        <v>24</v>
      </c>
      <c r="C96" s="92" t="s">
        <v>533</v>
      </c>
      <c r="D96" s="93">
        <v>252</v>
      </c>
      <c r="E96" s="93">
        <v>23.015873015873016</v>
      </c>
      <c r="F96" s="93">
        <v>62.584523809523809</v>
      </c>
      <c r="G96" s="93">
        <v>68.778968253968245</v>
      </c>
      <c r="H96" s="93">
        <v>13</v>
      </c>
      <c r="I96" s="93">
        <v>23.700000000000003</v>
      </c>
      <c r="J96" s="93">
        <v>40</v>
      </c>
      <c r="K96" s="93">
        <v>47</v>
      </c>
      <c r="L96" s="93">
        <v>75.25</v>
      </c>
      <c r="M96" s="93">
        <v>75.25</v>
      </c>
      <c r="N96" s="93">
        <v>200</v>
      </c>
      <c r="O96" s="93">
        <v>200</v>
      </c>
    </row>
    <row r="97" spans="1:15" x14ac:dyDescent="0.45">
      <c r="A97" s="92" t="s">
        <v>20</v>
      </c>
      <c r="B97" s="92" t="s">
        <v>24</v>
      </c>
      <c r="C97" s="92" t="s">
        <v>534</v>
      </c>
      <c r="D97" s="93">
        <v>2</v>
      </c>
      <c r="E97" s="93">
        <v>50</v>
      </c>
      <c r="F97" s="93">
        <v>15</v>
      </c>
      <c r="G97" s="93">
        <v>18</v>
      </c>
      <c r="H97" s="93">
        <v>0</v>
      </c>
      <c r="I97" s="93">
        <v>6</v>
      </c>
      <c r="J97" s="93">
        <v>15</v>
      </c>
      <c r="K97" s="93">
        <v>18</v>
      </c>
      <c r="L97" s="93">
        <v>30</v>
      </c>
      <c r="M97" s="93">
        <v>30</v>
      </c>
      <c r="N97" s="93">
        <v>30</v>
      </c>
      <c r="O97" s="93">
        <v>30</v>
      </c>
    </row>
    <row r="98" spans="1:15" x14ac:dyDescent="0.45">
      <c r="A98" s="92" t="s">
        <v>20</v>
      </c>
      <c r="B98" s="92" t="s">
        <v>24</v>
      </c>
      <c r="C98" s="92" t="s">
        <v>535</v>
      </c>
      <c r="D98" s="93">
        <v>100</v>
      </c>
      <c r="E98" s="93">
        <v>31</v>
      </c>
      <c r="F98" s="93">
        <v>126.21644028566099</v>
      </c>
      <c r="G98" s="93">
        <v>135.10764028566101</v>
      </c>
      <c r="H98" s="93">
        <v>0</v>
      </c>
      <c r="I98" s="93">
        <v>39.5</v>
      </c>
      <c r="J98" s="93">
        <v>56.5</v>
      </c>
      <c r="K98" s="93">
        <v>56.5</v>
      </c>
      <c r="L98" s="93">
        <v>130</v>
      </c>
      <c r="M98" s="93">
        <v>130</v>
      </c>
      <c r="N98" s="93">
        <v>449.5</v>
      </c>
      <c r="O98" s="93">
        <v>449.5</v>
      </c>
    </row>
    <row r="99" spans="1:15" x14ac:dyDescent="0.45">
      <c r="A99" s="92" t="s">
        <v>20</v>
      </c>
      <c r="B99" s="92" t="s">
        <v>24</v>
      </c>
      <c r="C99" s="92" t="s">
        <v>536</v>
      </c>
      <c r="D99" s="93">
        <v>20</v>
      </c>
      <c r="E99" s="93">
        <v>10</v>
      </c>
      <c r="F99" s="93">
        <v>69.707518881095012</v>
      </c>
      <c r="G99" s="93">
        <v>72.457518881095012</v>
      </c>
      <c r="H99" s="93">
        <v>36.5</v>
      </c>
      <c r="I99" s="93">
        <v>39</v>
      </c>
      <c r="J99" s="93">
        <v>62.542198118149997</v>
      </c>
      <c r="K99" s="93">
        <v>62.542198118149997</v>
      </c>
      <c r="L99" s="93">
        <v>87.328604999999996</v>
      </c>
      <c r="M99" s="93">
        <v>87.328604999999996</v>
      </c>
      <c r="N99" s="93">
        <v>193</v>
      </c>
      <c r="O99" s="93">
        <v>193</v>
      </c>
    </row>
    <row r="100" spans="1:15" x14ac:dyDescent="0.45">
      <c r="A100" s="92" t="s">
        <v>20</v>
      </c>
      <c r="B100" s="92" t="s">
        <v>24</v>
      </c>
      <c r="C100" s="92" t="s">
        <v>537</v>
      </c>
      <c r="D100" s="93">
        <v>14</v>
      </c>
      <c r="E100" s="93">
        <v>42.857142857142854</v>
      </c>
      <c r="F100" s="93">
        <v>31.370714285714286</v>
      </c>
      <c r="G100" s="93">
        <v>44.513571428571431</v>
      </c>
      <c r="H100" s="93">
        <v>0</v>
      </c>
      <c r="I100" s="93">
        <v>15</v>
      </c>
      <c r="J100" s="93">
        <v>7.5949999999999998</v>
      </c>
      <c r="K100" s="93">
        <v>40</v>
      </c>
      <c r="L100" s="93">
        <v>60</v>
      </c>
      <c r="M100" s="93">
        <v>60</v>
      </c>
      <c r="N100" s="93">
        <v>160</v>
      </c>
      <c r="O100" s="93">
        <v>160</v>
      </c>
    </row>
    <row r="101" spans="1:15" x14ac:dyDescent="0.45">
      <c r="A101" s="92" t="s">
        <v>20</v>
      </c>
      <c r="B101" s="92" t="s">
        <v>24</v>
      </c>
      <c r="C101" s="92" t="s">
        <v>538</v>
      </c>
      <c r="D101" s="93">
        <v>3</v>
      </c>
      <c r="E101" s="93">
        <v>0</v>
      </c>
      <c r="F101" s="93">
        <v>322.33333333333331</v>
      </c>
      <c r="G101" s="93">
        <v>322.33333333333331</v>
      </c>
      <c r="H101" s="93">
        <v>186</v>
      </c>
      <c r="I101" s="93">
        <v>186</v>
      </c>
      <c r="J101" s="93">
        <v>291</v>
      </c>
      <c r="K101" s="93">
        <v>291</v>
      </c>
      <c r="L101" s="93">
        <v>490</v>
      </c>
      <c r="M101" s="93">
        <v>490</v>
      </c>
      <c r="N101" s="93">
        <v>490</v>
      </c>
      <c r="O101" s="93">
        <v>490</v>
      </c>
    </row>
    <row r="102" spans="1:15" x14ac:dyDescent="0.45">
      <c r="A102" s="92" t="s">
        <v>20</v>
      </c>
      <c r="B102" s="92" t="s">
        <v>24</v>
      </c>
      <c r="C102" s="92" t="s">
        <v>539</v>
      </c>
      <c r="D102" s="93">
        <v>22</v>
      </c>
      <c r="E102" s="93">
        <v>22.727272727272727</v>
      </c>
      <c r="F102" s="93">
        <v>93.590909090909093</v>
      </c>
      <c r="G102" s="93">
        <v>103.13636363636364</v>
      </c>
      <c r="H102" s="93">
        <v>30</v>
      </c>
      <c r="I102" s="93">
        <v>50</v>
      </c>
      <c r="J102" s="93">
        <v>76</v>
      </c>
      <c r="K102" s="93">
        <v>76</v>
      </c>
      <c r="L102" s="93">
        <v>100</v>
      </c>
      <c r="M102" s="93">
        <v>100</v>
      </c>
      <c r="N102" s="93">
        <v>290</v>
      </c>
      <c r="O102" s="93">
        <v>290</v>
      </c>
    </row>
    <row r="103" spans="1:15" x14ac:dyDescent="0.45">
      <c r="A103" s="92" t="s">
        <v>20</v>
      </c>
      <c r="B103" s="92" t="s">
        <v>477</v>
      </c>
      <c r="C103" s="92" t="s">
        <v>477</v>
      </c>
      <c r="D103" s="93">
        <v>6</v>
      </c>
      <c r="E103" s="93">
        <v>0</v>
      </c>
      <c r="F103" s="93">
        <v>240.08333333333334</v>
      </c>
      <c r="G103" s="93">
        <v>240.08333333333334</v>
      </c>
      <c r="H103" s="93">
        <v>195</v>
      </c>
      <c r="I103" s="93">
        <v>195</v>
      </c>
      <c r="J103" s="93">
        <v>214.5</v>
      </c>
      <c r="K103" s="93">
        <v>214.5</v>
      </c>
      <c r="L103" s="93">
        <v>235</v>
      </c>
      <c r="M103" s="93">
        <v>235</v>
      </c>
      <c r="N103" s="93">
        <v>518</v>
      </c>
      <c r="O103" s="93">
        <v>518</v>
      </c>
    </row>
    <row r="104" spans="1:15" x14ac:dyDescent="0.45">
      <c r="A104" s="92" t="s">
        <v>20</v>
      </c>
      <c r="B104" s="92" t="s">
        <v>477</v>
      </c>
      <c r="C104" s="92" t="s">
        <v>540</v>
      </c>
      <c r="D104" s="93">
        <v>119</v>
      </c>
      <c r="E104" s="93">
        <v>1.680672268907563</v>
      </c>
      <c r="F104" s="93">
        <v>273.19848739495802</v>
      </c>
      <c r="G104" s="93">
        <v>275.80352941176477</v>
      </c>
      <c r="H104" s="93">
        <v>104</v>
      </c>
      <c r="I104" s="93">
        <v>104.4</v>
      </c>
      <c r="J104" s="93">
        <v>154.70000000000002</v>
      </c>
      <c r="K104" s="93">
        <v>169</v>
      </c>
      <c r="L104" s="93">
        <v>289</v>
      </c>
      <c r="M104" s="93">
        <v>289</v>
      </c>
      <c r="N104" s="93">
        <v>734</v>
      </c>
      <c r="O104" s="93">
        <v>734</v>
      </c>
    </row>
    <row r="105" spans="1:15" x14ac:dyDescent="0.45">
      <c r="A105" s="92" t="s">
        <v>20</v>
      </c>
      <c r="B105" s="92" t="s">
        <v>477</v>
      </c>
      <c r="C105" s="92" t="s">
        <v>541</v>
      </c>
      <c r="D105" s="93">
        <v>7</v>
      </c>
      <c r="E105" s="93">
        <v>0</v>
      </c>
      <c r="F105" s="93">
        <v>771.06428571428569</v>
      </c>
      <c r="G105" s="93">
        <v>771.06428571428569</v>
      </c>
      <c r="H105" s="93">
        <v>22</v>
      </c>
      <c r="I105" s="93">
        <v>22</v>
      </c>
      <c r="J105" s="93">
        <v>150</v>
      </c>
      <c r="K105" s="93">
        <v>150</v>
      </c>
      <c r="L105" s="93">
        <v>270</v>
      </c>
      <c r="M105" s="93">
        <v>270</v>
      </c>
      <c r="N105" s="93">
        <v>4673.95</v>
      </c>
      <c r="O105" s="93">
        <v>4673.95</v>
      </c>
    </row>
    <row r="106" spans="1:15" x14ac:dyDescent="0.45">
      <c r="A106" s="92" t="s">
        <v>20</v>
      </c>
      <c r="B106" s="92" t="s">
        <v>25</v>
      </c>
      <c r="C106" s="92" t="s">
        <v>542</v>
      </c>
      <c r="D106" s="93">
        <v>250</v>
      </c>
      <c r="E106" s="93">
        <v>14.000000000000002</v>
      </c>
      <c r="F106" s="93">
        <v>127.806</v>
      </c>
      <c r="G106" s="93">
        <v>144.078</v>
      </c>
      <c r="H106" s="93">
        <v>41</v>
      </c>
      <c r="I106" s="93">
        <v>50</v>
      </c>
      <c r="J106" s="93">
        <v>77.5</v>
      </c>
      <c r="K106" s="93">
        <v>87</v>
      </c>
      <c r="L106" s="93">
        <v>179</v>
      </c>
      <c r="M106" s="93">
        <v>210</v>
      </c>
      <c r="N106" s="93">
        <v>400</v>
      </c>
      <c r="O106" s="93">
        <v>400</v>
      </c>
    </row>
    <row r="107" spans="1:15" x14ac:dyDescent="0.45">
      <c r="A107" s="92" t="s">
        <v>20</v>
      </c>
      <c r="B107" s="92" t="s">
        <v>25</v>
      </c>
      <c r="C107" s="92" t="s">
        <v>206</v>
      </c>
      <c r="D107" s="93">
        <v>8</v>
      </c>
      <c r="E107" s="93">
        <v>0</v>
      </c>
      <c r="F107" s="93">
        <v>100</v>
      </c>
      <c r="G107" s="93">
        <v>100</v>
      </c>
      <c r="H107" s="93">
        <v>45</v>
      </c>
      <c r="I107" s="93">
        <v>45</v>
      </c>
      <c r="J107" s="93">
        <v>64</v>
      </c>
      <c r="K107" s="93">
        <v>64</v>
      </c>
      <c r="L107" s="93">
        <v>130.5</v>
      </c>
      <c r="M107" s="93">
        <v>130.5</v>
      </c>
      <c r="N107" s="93">
        <v>310</v>
      </c>
      <c r="O107" s="93">
        <v>310</v>
      </c>
    </row>
    <row r="108" spans="1:15" x14ac:dyDescent="0.45">
      <c r="A108" s="92" t="s">
        <v>20</v>
      </c>
      <c r="B108" s="92" t="s">
        <v>25</v>
      </c>
      <c r="C108" s="92" t="s">
        <v>543</v>
      </c>
      <c r="D108" s="93">
        <v>4</v>
      </c>
      <c r="E108" s="93">
        <v>0</v>
      </c>
      <c r="F108" s="93">
        <v>52.75</v>
      </c>
      <c r="G108" s="93">
        <v>52.75</v>
      </c>
      <c r="H108" s="93">
        <v>38.25</v>
      </c>
      <c r="I108" s="93">
        <v>38.25</v>
      </c>
      <c r="J108" s="93">
        <v>48.5</v>
      </c>
      <c r="K108" s="93">
        <v>48.5</v>
      </c>
      <c r="L108" s="93">
        <v>67.25</v>
      </c>
      <c r="M108" s="93">
        <v>67.25</v>
      </c>
      <c r="N108" s="93">
        <v>77</v>
      </c>
      <c r="O108" s="93">
        <v>77</v>
      </c>
    </row>
    <row r="109" spans="1:15" x14ac:dyDescent="0.45">
      <c r="A109" s="92" t="s">
        <v>20</v>
      </c>
      <c r="B109" s="92" t="s">
        <v>25</v>
      </c>
      <c r="C109" s="92" t="s">
        <v>544</v>
      </c>
      <c r="D109" s="93">
        <v>5</v>
      </c>
      <c r="E109" s="93">
        <v>0</v>
      </c>
      <c r="F109" s="93">
        <v>362.8</v>
      </c>
      <c r="G109" s="93">
        <v>362.8</v>
      </c>
      <c r="H109" s="93">
        <v>93</v>
      </c>
      <c r="I109" s="93">
        <v>93</v>
      </c>
      <c r="J109" s="93">
        <v>155</v>
      </c>
      <c r="K109" s="93">
        <v>155</v>
      </c>
      <c r="L109" s="93">
        <v>212</v>
      </c>
      <c r="M109" s="93">
        <v>212</v>
      </c>
      <c r="N109" s="93">
        <v>1300</v>
      </c>
      <c r="O109" s="93">
        <v>1300</v>
      </c>
    </row>
    <row r="110" spans="1:15" x14ac:dyDescent="0.45">
      <c r="A110" s="92" t="s">
        <v>20</v>
      </c>
      <c r="B110" s="92" t="s">
        <v>25</v>
      </c>
      <c r="C110" s="92" t="s">
        <v>545</v>
      </c>
      <c r="D110" s="93">
        <v>89</v>
      </c>
      <c r="E110" s="93">
        <v>35.955056179775283</v>
      </c>
      <c r="F110" s="93">
        <v>30.841573033707867</v>
      </c>
      <c r="G110" s="93">
        <v>45.920224719101128</v>
      </c>
      <c r="H110" s="93">
        <v>0</v>
      </c>
      <c r="I110" s="93">
        <v>20</v>
      </c>
      <c r="J110" s="93">
        <v>24.5</v>
      </c>
      <c r="K110" s="93">
        <v>38</v>
      </c>
      <c r="L110" s="93">
        <v>50</v>
      </c>
      <c r="M110" s="93">
        <v>51</v>
      </c>
      <c r="N110" s="93">
        <v>91</v>
      </c>
      <c r="O110" s="93">
        <v>100</v>
      </c>
    </row>
    <row r="111" spans="1:15" x14ac:dyDescent="0.45">
      <c r="A111" s="92" t="s">
        <v>20</v>
      </c>
      <c r="B111" s="92" t="s">
        <v>25</v>
      </c>
      <c r="C111" s="92" t="s">
        <v>546</v>
      </c>
      <c r="D111" s="93">
        <v>85</v>
      </c>
      <c r="E111" s="93">
        <v>9.4117647058823533</v>
      </c>
      <c r="F111" s="93">
        <v>68.341176470588238</v>
      </c>
      <c r="G111" s="93">
        <v>69.772941176470582</v>
      </c>
      <c r="H111" s="93">
        <v>47</v>
      </c>
      <c r="I111" s="93">
        <v>47.5</v>
      </c>
      <c r="J111" s="93">
        <v>63</v>
      </c>
      <c r="K111" s="93">
        <v>63</v>
      </c>
      <c r="L111" s="93">
        <v>86</v>
      </c>
      <c r="M111" s="93">
        <v>86</v>
      </c>
      <c r="N111" s="93">
        <v>145</v>
      </c>
      <c r="O111" s="93">
        <v>145</v>
      </c>
    </row>
    <row r="112" spans="1:15" x14ac:dyDescent="0.45">
      <c r="A112" s="92" t="s">
        <v>20</v>
      </c>
      <c r="B112" s="92" t="s">
        <v>25</v>
      </c>
      <c r="C112" s="92" t="s">
        <v>547</v>
      </c>
      <c r="D112" s="93">
        <v>1</v>
      </c>
      <c r="E112" s="93">
        <v>0</v>
      </c>
      <c r="F112" s="93">
        <v>33.5</v>
      </c>
      <c r="G112" s="93">
        <v>33.5</v>
      </c>
      <c r="H112" s="93">
        <v>33.5</v>
      </c>
      <c r="I112" s="93">
        <v>33.5</v>
      </c>
      <c r="J112" s="93">
        <v>33.5</v>
      </c>
      <c r="K112" s="93">
        <v>33.5</v>
      </c>
      <c r="L112" s="93">
        <v>33.5</v>
      </c>
      <c r="M112" s="93">
        <v>33.5</v>
      </c>
      <c r="N112" s="93">
        <v>33.5</v>
      </c>
      <c r="O112" s="93">
        <v>33.5</v>
      </c>
    </row>
    <row r="113" spans="1:15" x14ac:dyDescent="0.45">
      <c r="A113" s="92" t="s">
        <v>20</v>
      </c>
      <c r="B113" s="92" t="s">
        <v>478</v>
      </c>
      <c r="C113" s="92" t="s">
        <v>548</v>
      </c>
      <c r="D113" s="93">
        <v>22</v>
      </c>
      <c r="E113" s="93">
        <v>45.454545454545453</v>
      </c>
      <c r="F113" s="93">
        <v>68.818181818181813</v>
      </c>
      <c r="G113" s="93">
        <v>82.909090909090907</v>
      </c>
      <c r="H113" s="93">
        <v>0</v>
      </c>
      <c r="I113" s="93">
        <v>20</v>
      </c>
      <c r="J113" s="93">
        <v>21.75</v>
      </c>
      <c r="K113" s="93">
        <v>50</v>
      </c>
      <c r="L113" s="93">
        <v>100</v>
      </c>
      <c r="M113" s="93">
        <v>100</v>
      </c>
      <c r="N113" s="93">
        <v>350</v>
      </c>
      <c r="O113" s="93">
        <v>350</v>
      </c>
    </row>
    <row r="114" spans="1:15" x14ac:dyDescent="0.45">
      <c r="A114" s="92" t="s">
        <v>20</v>
      </c>
      <c r="B114" s="92" t="s">
        <v>26</v>
      </c>
      <c r="C114" s="92" t="s">
        <v>26</v>
      </c>
      <c r="D114" s="93">
        <v>513</v>
      </c>
      <c r="E114" s="93">
        <v>8.3820662768031191</v>
      </c>
      <c r="F114" s="93">
        <v>2031.5709595009748</v>
      </c>
      <c r="G114" s="93">
        <v>2066.5508916647173</v>
      </c>
      <c r="H114" s="93">
        <v>268.59000000000003</v>
      </c>
      <c r="I114" s="93">
        <v>325.90000000000003</v>
      </c>
      <c r="J114" s="93">
        <v>680</v>
      </c>
      <c r="K114" s="93">
        <v>690.64622799999995</v>
      </c>
      <c r="L114" s="93">
        <v>1320</v>
      </c>
      <c r="M114" s="93">
        <v>1325.8500000000001</v>
      </c>
      <c r="N114" s="93">
        <v>6248.92</v>
      </c>
      <c r="O114" s="93">
        <v>6248.92</v>
      </c>
    </row>
    <row r="115" spans="1:15" x14ac:dyDescent="0.45">
      <c r="A115" s="92" t="s">
        <v>20</v>
      </c>
      <c r="B115" s="92" t="s">
        <v>26</v>
      </c>
      <c r="C115" s="92" t="s">
        <v>549</v>
      </c>
      <c r="D115" s="93">
        <v>1</v>
      </c>
      <c r="E115" s="93">
        <v>100</v>
      </c>
      <c r="F115" s="93">
        <v>0</v>
      </c>
      <c r="G115" s="93">
        <v>500</v>
      </c>
      <c r="H115" s="93">
        <v>0</v>
      </c>
      <c r="I115" s="93">
        <v>500</v>
      </c>
      <c r="J115" s="93">
        <v>0</v>
      </c>
      <c r="K115" s="93">
        <v>500</v>
      </c>
      <c r="L115" s="93">
        <v>0</v>
      </c>
      <c r="M115" s="93">
        <v>500</v>
      </c>
      <c r="N115" s="93">
        <v>0</v>
      </c>
      <c r="O115" s="93">
        <v>500</v>
      </c>
    </row>
    <row r="116" spans="1:15" x14ac:dyDescent="0.45">
      <c r="A116" s="92" t="s">
        <v>20</v>
      </c>
      <c r="B116" s="92" t="s">
        <v>26</v>
      </c>
      <c r="C116" s="92" t="s">
        <v>550</v>
      </c>
      <c r="D116" s="93">
        <v>2</v>
      </c>
      <c r="E116" s="93">
        <v>0</v>
      </c>
      <c r="F116" s="93">
        <v>850</v>
      </c>
      <c r="G116" s="93">
        <v>850</v>
      </c>
      <c r="H116" s="93">
        <v>820</v>
      </c>
      <c r="I116" s="93">
        <v>820</v>
      </c>
      <c r="J116" s="93">
        <v>850</v>
      </c>
      <c r="K116" s="93">
        <v>850</v>
      </c>
      <c r="L116" s="93">
        <v>880</v>
      </c>
      <c r="M116" s="93">
        <v>880</v>
      </c>
      <c r="N116" s="93">
        <v>880</v>
      </c>
      <c r="O116" s="93">
        <v>880</v>
      </c>
    </row>
    <row r="117" spans="1:15" x14ac:dyDescent="0.45">
      <c r="A117" s="92" t="s">
        <v>20</v>
      </c>
      <c r="B117" s="92" t="s">
        <v>27</v>
      </c>
      <c r="C117" s="92" t="s">
        <v>27</v>
      </c>
      <c r="D117" s="93">
        <v>7</v>
      </c>
      <c r="E117" s="93">
        <v>9.0909090909090917</v>
      </c>
      <c r="F117" s="93">
        <v>450.69272727272727</v>
      </c>
      <c r="G117" s="93">
        <v>459.78363636363633</v>
      </c>
      <c r="H117" s="93">
        <v>37.230000000000004</v>
      </c>
      <c r="I117" s="93">
        <v>37.230000000000004</v>
      </c>
      <c r="J117" s="93">
        <v>134.31</v>
      </c>
      <c r="K117" s="93">
        <v>134.31</v>
      </c>
      <c r="L117" s="93">
        <v>990</v>
      </c>
      <c r="M117" s="93">
        <v>990</v>
      </c>
      <c r="N117" s="93">
        <v>2076</v>
      </c>
      <c r="O117" s="93">
        <v>2076</v>
      </c>
    </row>
    <row r="118" spans="1:15" x14ac:dyDescent="0.45">
      <c r="A118" s="92" t="s">
        <v>20</v>
      </c>
      <c r="B118" s="92" t="s">
        <v>27</v>
      </c>
      <c r="C118" s="92" t="s">
        <v>207</v>
      </c>
      <c r="D118" s="93">
        <v>170</v>
      </c>
      <c r="E118" s="93">
        <v>0.58823529411764708</v>
      </c>
      <c r="F118" s="93">
        <v>4457.2517324060682</v>
      </c>
      <c r="G118" s="93">
        <v>4457.8399677001853</v>
      </c>
      <c r="H118" s="93">
        <v>3190</v>
      </c>
      <c r="I118" s="93">
        <v>3190</v>
      </c>
      <c r="J118" s="93">
        <v>4640</v>
      </c>
      <c r="K118" s="93">
        <v>4640</v>
      </c>
      <c r="L118" s="93">
        <v>6000</v>
      </c>
      <c r="M118" s="93">
        <v>6000</v>
      </c>
      <c r="N118" s="93">
        <v>8503.57</v>
      </c>
      <c r="O118" s="93">
        <v>8503.57</v>
      </c>
    </row>
    <row r="119" spans="1:15" x14ac:dyDescent="0.45">
      <c r="A119" s="92" t="s">
        <v>20</v>
      </c>
      <c r="B119" s="92" t="s">
        <v>27</v>
      </c>
      <c r="C119" s="92" t="s">
        <v>208</v>
      </c>
      <c r="D119" s="93">
        <v>3</v>
      </c>
      <c r="E119" s="93">
        <v>0</v>
      </c>
      <c r="F119" s="93">
        <v>740.33333333333337</v>
      </c>
      <c r="G119" s="93">
        <v>740.33333333333337</v>
      </c>
      <c r="H119" s="93">
        <v>11</v>
      </c>
      <c r="I119" s="93">
        <v>11</v>
      </c>
      <c r="J119" s="93">
        <v>510</v>
      </c>
      <c r="K119" s="93">
        <v>510</v>
      </c>
      <c r="L119" s="93">
        <v>1700</v>
      </c>
      <c r="M119" s="93">
        <v>1700</v>
      </c>
      <c r="N119" s="93">
        <v>1700</v>
      </c>
      <c r="O119" s="93">
        <v>1700</v>
      </c>
    </row>
    <row r="120" spans="1:15" x14ac:dyDescent="0.45">
      <c r="A120" s="92" t="s">
        <v>20</v>
      </c>
      <c r="B120" s="92" t="s">
        <v>27</v>
      </c>
      <c r="C120" s="92" t="s">
        <v>209</v>
      </c>
      <c r="D120" s="93">
        <v>1</v>
      </c>
      <c r="E120" s="93">
        <v>0</v>
      </c>
      <c r="F120" s="93">
        <v>6100</v>
      </c>
      <c r="G120" s="93">
        <v>6100</v>
      </c>
      <c r="H120" s="93">
        <v>6100</v>
      </c>
      <c r="I120" s="93">
        <v>6100</v>
      </c>
      <c r="J120" s="93">
        <v>6100</v>
      </c>
      <c r="K120" s="93">
        <v>6100</v>
      </c>
      <c r="L120" s="93">
        <v>6100</v>
      </c>
      <c r="M120" s="93">
        <v>6100</v>
      </c>
      <c r="N120" s="93">
        <v>6100</v>
      </c>
      <c r="O120" s="93">
        <v>6100</v>
      </c>
    </row>
    <row r="121" spans="1:15" x14ac:dyDescent="0.45">
      <c r="A121" s="92" t="s">
        <v>20</v>
      </c>
      <c r="B121" s="92" t="s">
        <v>27</v>
      </c>
      <c r="C121" s="92" t="s">
        <v>551</v>
      </c>
      <c r="D121" s="93">
        <v>1</v>
      </c>
      <c r="E121" s="93">
        <v>0</v>
      </c>
      <c r="F121" s="93">
        <v>4100</v>
      </c>
      <c r="G121" s="93">
        <v>4100</v>
      </c>
      <c r="H121" s="93">
        <v>4100</v>
      </c>
      <c r="I121" s="93">
        <v>4100</v>
      </c>
      <c r="J121" s="93">
        <v>4100</v>
      </c>
      <c r="K121" s="93">
        <v>4100</v>
      </c>
      <c r="L121" s="93">
        <v>4100</v>
      </c>
      <c r="M121" s="93">
        <v>4100</v>
      </c>
      <c r="N121" s="93">
        <v>4100</v>
      </c>
      <c r="O121" s="93">
        <v>4100</v>
      </c>
    </row>
    <row r="122" spans="1:15" x14ac:dyDescent="0.45">
      <c r="A122" s="92" t="s">
        <v>20</v>
      </c>
      <c r="B122" s="92" t="s">
        <v>28</v>
      </c>
      <c r="C122" s="92" t="s">
        <v>28</v>
      </c>
      <c r="D122" s="93">
        <v>12</v>
      </c>
      <c r="E122" s="93">
        <v>0</v>
      </c>
      <c r="F122" s="93">
        <v>10320.593631666667</v>
      </c>
      <c r="G122" s="93">
        <v>10320.593631666667</v>
      </c>
      <c r="H122" s="93">
        <v>9799.3240000000005</v>
      </c>
      <c r="I122" s="93">
        <v>9799.3240000000005</v>
      </c>
      <c r="J122" s="93">
        <v>10888.951000000001</v>
      </c>
      <c r="K122" s="93">
        <v>10888.951000000001</v>
      </c>
      <c r="L122" s="93">
        <v>11952.69479</v>
      </c>
      <c r="M122" s="93">
        <v>11952.69479</v>
      </c>
      <c r="N122" s="93">
        <v>21500</v>
      </c>
      <c r="O122" s="93">
        <v>21500</v>
      </c>
    </row>
    <row r="123" spans="1:15" x14ac:dyDescent="0.45">
      <c r="A123" s="92" t="s">
        <v>20</v>
      </c>
      <c r="B123" s="92" t="s">
        <v>28</v>
      </c>
      <c r="C123" s="92" t="s">
        <v>210</v>
      </c>
      <c r="D123" s="93">
        <v>7</v>
      </c>
      <c r="E123" s="93">
        <v>0</v>
      </c>
      <c r="F123" s="93">
        <v>4478.5714285714284</v>
      </c>
      <c r="G123" s="93">
        <v>4478.5714285714284</v>
      </c>
      <c r="H123" s="93">
        <v>2700</v>
      </c>
      <c r="I123" s="93">
        <v>2700</v>
      </c>
      <c r="J123" s="93">
        <v>4700</v>
      </c>
      <c r="K123" s="93">
        <v>4700</v>
      </c>
      <c r="L123" s="93">
        <v>6400</v>
      </c>
      <c r="M123" s="93">
        <v>6400</v>
      </c>
      <c r="N123" s="93">
        <v>7550</v>
      </c>
      <c r="O123" s="93">
        <v>7550</v>
      </c>
    </row>
    <row r="124" spans="1:15" x14ac:dyDescent="0.45">
      <c r="A124" s="92" t="s">
        <v>20</v>
      </c>
      <c r="B124" s="92" t="s">
        <v>28</v>
      </c>
      <c r="C124" s="92" t="s">
        <v>211</v>
      </c>
      <c r="D124" s="93">
        <v>225</v>
      </c>
      <c r="E124" s="93">
        <v>0.44444444444444442</v>
      </c>
      <c r="F124" s="93">
        <v>9524.6760891411122</v>
      </c>
      <c r="G124" s="93">
        <v>9529.0760891411119</v>
      </c>
      <c r="H124" s="93">
        <v>8970</v>
      </c>
      <c r="I124" s="93">
        <v>8970</v>
      </c>
      <c r="J124" s="93">
        <v>10000</v>
      </c>
      <c r="K124" s="93">
        <v>10000</v>
      </c>
      <c r="L124" s="93">
        <v>11000</v>
      </c>
      <c r="M124" s="93">
        <v>11000</v>
      </c>
      <c r="N124" s="93">
        <v>12243</v>
      </c>
      <c r="O124" s="93">
        <v>12243</v>
      </c>
    </row>
    <row r="125" spans="1:15" x14ac:dyDescent="0.45">
      <c r="A125" s="92" t="s">
        <v>20</v>
      </c>
      <c r="B125" s="92" t="s">
        <v>28</v>
      </c>
      <c r="C125" s="92" t="s">
        <v>212</v>
      </c>
      <c r="D125" s="93">
        <v>14</v>
      </c>
      <c r="E125" s="93">
        <v>0</v>
      </c>
      <c r="F125" s="93">
        <v>2891.4285714285716</v>
      </c>
      <c r="G125" s="93">
        <v>2891.4285714285716</v>
      </c>
      <c r="H125" s="93">
        <v>2000</v>
      </c>
      <c r="I125" s="93">
        <v>2000</v>
      </c>
      <c r="J125" s="93">
        <v>2450</v>
      </c>
      <c r="K125" s="93">
        <v>2450</v>
      </c>
      <c r="L125" s="93">
        <v>3270</v>
      </c>
      <c r="M125" s="93">
        <v>3270</v>
      </c>
      <c r="N125" s="93">
        <v>5430</v>
      </c>
      <c r="O125" s="93">
        <v>5430</v>
      </c>
    </row>
    <row r="126" spans="1:15" x14ac:dyDescent="0.45">
      <c r="A126" s="92" t="s">
        <v>20</v>
      </c>
      <c r="B126" s="92" t="s">
        <v>28</v>
      </c>
      <c r="C126" s="92" t="s">
        <v>213</v>
      </c>
      <c r="D126" s="93">
        <v>1</v>
      </c>
      <c r="E126" s="93">
        <v>0</v>
      </c>
      <c r="F126" s="93">
        <v>4600</v>
      </c>
      <c r="G126" s="93">
        <v>4600</v>
      </c>
      <c r="H126" s="93">
        <v>4600</v>
      </c>
      <c r="I126" s="93">
        <v>4600</v>
      </c>
      <c r="J126" s="93">
        <v>4600</v>
      </c>
      <c r="K126" s="93">
        <v>4600</v>
      </c>
      <c r="L126" s="93">
        <v>4600</v>
      </c>
      <c r="M126" s="93">
        <v>4600</v>
      </c>
      <c r="N126" s="93">
        <v>4600</v>
      </c>
      <c r="O126" s="93">
        <v>4600</v>
      </c>
    </row>
    <row r="127" spans="1:15" x14ac:dyDescent="0.45">
      <c r="A127" s="92" t="s">
        <v>20</v>
      </c>
      <c r="B127" s="92" t="s">
        <v>29</v>
      </c>
      <c r="C127" s="92" t="s">
        <v>29</v>
      </c>
      <c r="D127" s="93">
        <v>10</v>
      </c>
      <c r="E127" s="93">
        <v>20</v>
      </c>
      <c r="F127" s="93">
        <v>304.15557765660003</v>
      </c>
      <c r="G127" s="93">
        <v>314.05557765660001</v>
      </c>
      <c r="H127" s="93">
        <v>38.492200000000004</v>
      </c>
      <c r="I127" s="93">
        <v>48</v>
      </c>
      <c r="J127" s="93">
        <v>91.05</v>
      </c>
      <c r="K127" s="93">
        <v>91.05</v>
      </c>
      <c r="L127" s="93">
        <v>490</v>
      </c>
      <c r="M127" s="93">
        <v>490</v>
      </c>
      <c r="N127" s="93">
        <v>1000</v>
      </c>
      <c r="O127" s="93">
        <v>1000</v>
      </c>
    </row>
    <row r="128" spans="1:15" x14ac:dyDescent="0.45">
      <c r="A128" s="92" t="s">
        <v>20</v>
      </c>
      <c r="B128" s="92" t="s">
        <v>29</v>
      </c>
      <c r="C128" s="92" t="s">
        <v>214</v>
      </c>
      <c r="D128" s="93">
        <v>12</v>
      </c>
      <c r="E128" s="93">
        <v>0</v>
      </c>
      <c r="F128" s="93">
        <v>1093.4166600000001</v>
      </c>
      <c r="G128" s="93">
        <v>1093.4166600000001</v>
      </c>
      <c r="H128" s="93">
        <v>439</v>
      </c>
      <c r="I128" s="93">
        <v>439</v>
      </c>
      <c r="J128" s="93">
        <v>641.50000499999999</v>
      </c>
      <c r="K128" s="93">
        <v>641.50000499999999</v>
      </c>
      <c r="L128" s="93">
        <v>1615.0000100000002</v>
      </c>
      <c r="M128" s="93">
        <v>1615.0000100000002</v>
      </c>
      <c r="N128" s="93">
        <v>3250</v>
      </c>
      <c r="O128" s="93">
        <v>3250</v>
      </c>
    </row>
    <row r="129" spans="1:15" x14ac:dyDescent="0.45">
      <c r="A129" s="92" t="s">
        <v>20</v>
      </c>
      <c r="B129" s="92" t="s">
        <v>29</v>
      </c>
      <c r="C129" s="92" t="s">
        <v>215</v>
      </c>
      <c r="D129" s="93">
        <v>127</v>
      </c>
      <c r="E129" s="93">
        <v>39.370078740157481</v>
      </c>
      <c r="F129" s="93">
        <v>503.85196850393697</v>
      </c>
      <c r="G129" s="93">
        <v>523.08818897637798</v>
      </c>
      <c r="H129" s="93">
        <v>0</v>
      </c>
      <c r="I129" s="93">
        <v>50</v>
      </c>
      <c r="J129" s="93">
        <v>316</v>
      </c>
      <c r="K129" s="93">
        <v>316</v>
      </c>
      <c r="L129" s="93">
        <v>591</v>
      </c>
      <c r="M129" s="93">
        <v>591</v>
      </c>
      <c r="N129" s="93">
        <v>2320</v>
      </c>
      <c r="O129" s="93">
        <v>2320</v>
      </c>
    </row>
    <row r="130" spans="1:15" x14ac:dyDescent="0.45">
      <c r="A130" s="92" t="s">
        <v>20</v>
      </c>
      <c r="B130" s="92" t="s">
        <v>29</v>
      </c>
      <c r="C130" s="92" t="s">
        <v>216</v>
      </c>
      <c r="D130" s="93">
        <v>49</v>
      </c>
      <c r="E130" s="93">
        <v>4.0816326530612246</v>
      </c>
      <c r="F130" s="93">
        <v>1518.0204081632653</v>
      </c>
      <c r="G130" s="93">
        <v>1522.591836734694</v>
      </c>
      <c r="H130" s="93">
        <v>422</v>
      </c>
      <c r="I130" s="93">
        <v>422</v>
      </c>
      <c r="J130" s="93">
        <v>673</v>
      </c>
      <c r="K130" s="93">
        <v>673</v>
      </c>
      <c r="L130" s="93">
        <v>1860</v>
      </c>
      <c r="M130" s="93">
        <v>1860</v>
      </c>
      <c r="N130" s="93">
        <v>4268</v>
      </c>
      <c r="O130" s="93">
        <v>4268</v>
      </c>
    </row>
    <row r="131" spans="1:15" x14ac:dyDescent="0.45">
      <c r="A131" s="92" t="s">
        <v>20</v>
      </c>
      <c r="B131" s="92" t="s">
        <v>29</v>
      </c>
      <c r="C131" s="92" t="s">
        <v>217</v>
      </c>
      <c r="D131" s="93">
        <v>2</v>
      </c>
      <c r="E131" s="93">
        <v>0</v>
      </c>
      <c r="F131" s="93">
        <v>1040</v>
      </c>
      <c r="G131" s="93">
        <v>1040</v>
      </c>
      <c r="H131" s="93">
        <v>880</v>
      </c>
      <c r="I131" s="93">
        <v>880</v>
      </c>
      <c r="J131" s="93">
        <v>1040</v>
      </c>
      <c r="K131" s="93">
        <v>1040</v>
      </c>
      <c r="L131" s="93">
        <v>1200</v>
      </c>
      <c r="M131" s="93">
        <v>1200</v>
      </c>
      <c r="N131" s="93">
        <v>1200</v>
      </c>
      <c r="O131" s="93">
        <v>1200</v>
      </c>
    </row>
    <row r="132" spans="1:15" x14ac:dyDescent="0.45">
      <c r="A132" s="92" t="s">
        <v>20</v>
      </c>
      <c r="B132" s="92" t="s">
        <v>30</v>
      </c>
      <c r="C132" s="92" t="s">
        <v>30</v>
      </c>
      <c r="D132" s="93">
        <v>1</v>
      </c>
      <c r="E132" s="93">
        <v>0</v>
      </c>
      <c r="F132" s="93">
        <v>2490</v>
      </c>
      <c r="G132" s="93">
        <v>2490</v>
      </c>
      <c r="H132" s="93">
        <v>2490</v>
      </c>
      <c r="I132" s="93">
        <v>2490</v>
      </c>
      <c r="J132" s="93">
        <v>2490</v>
      </c>
      <c r="K132" s="93">
        <v>2490</v>
      </c>
      <c r="L132" s="93">
        <v>2490</v>
      </c>
      <c r="M132" s="93">
        <v>2490</v>
      </c>
      <c r="N132" s="93">
        <v>2490</v>
      </c>
      <c r="O132" s="93">
        <v>2490</v>
      </c>
    </row>
    <row r="133" spans="1:15" x14ac:dyDescent="0.45">
      <c r="A133" s="92" t="s">
        <v>20</v>
      </c>
      <c r="B133" s="92" t="s">
        <v>30</v>
      </c>
      <c r="C133" s="92" t="s">
        <v>218</v>
      </c>
      <c r="D133" s="93">
        <v>1</v>
      </c>
      <c r="E133" s="93">
        <v>100</v>
      </c>
      <c r="F133" s="93">
        <v>0</v>
      </c>
      <c r="G133" s="93">
        <v>100</v>
      </c>
      <c r="H133" s="93">
        <v>0</v>
      </c>
      <c r="I133" s="93">
        <v>100</v>
      </c>
      <c r="J133" s="93">
        <v>0</v>
      </c>
      <c r="K133" s="93">
        <v>100</v>
      </c>
      <c r="L133" s="93">
        <v>0</v>
      </c>
      <c r="M133" s="93">
        <v>100</v>
      </c>
      <c r="N133" s="93">
        <v>0</v>
      </c>
      <c r="O133" s="93">
        <v>100</v>
      </c>
    </row>
    <row r="134" spans="1:15" x14ac:dyDescent="0.45">
      <c r="A134" s="92" t="s">
        <v>20</v>
      </c>
      <c r="B134" s="92" t="s">
        <v>31</v>
      </c>
      <c r="C134" s="92" t="s">
        <v>31</v>
      </c>
      <c r="D134" s="93">
        <v>24</v>
      </c>
      <c r="E134" s="93">
        <v>25</v>
      </c>
      <c r="F134" s="93">
        <v>555.06676027253332</v>
      </c>
      <c r="G134" s="93">
        <v>589.65009360586669</v>
      </c>
      <c r="H134" s="93">
        <v>17.921500000000002</v>
      </c>
      <c r="I134" s="93">
        <v>91.5</v>
      </c>
      <c r="J134" s="93">
        <v>155</v>
      </c>
      <c r="K134" s="93">
        <v>255</v>
      </c>
      <c r="L134" s="93">
        <v>740</v>
      </c>
      <c r="M134" s="93">
        <v>740</v>
      </c>
      <c r="N134" s="93">
        <v>2600</v>
      </c>
      <c r="O134" s="93">
        <v>2600</v>
      </c>
    </row>
    <row r="135" spans="1:15" x14ac:dyDescent="0.45">
      <c r="A135" s="92" t="s">
        <v>20</v>
      </c>
      <c r="B135" s="92" t="s">
        <v>31</v>
      </c>
      <c r="C135" s="92" t="s">
        <v>219</v>
      </c>
      <c r="D135" s="93">
        <v>28</v>
      </c>
      <c r="E135" s="93">
        <v>0</v>
      </c>
      <c r="F135" s="93">
        <v>199.93518566939639</v>
      </c>
      <c r="G135" s="93">
        <v>199.93518566939639</v>
      </c>
      <c r="H135" s="93">
        <v>97.050000000000011</v>
      </c>
      <c r="I135" s="93">
        <v>97.050000000000011</v>
      </c>
      <c r="J135" s="93">
        <v>130.98222800000002</v>
      </c>
      <c r="K135" s="93">
        <v>130.98222800000002</v>
      </c>
      <c r="L135" s="93">
        <v>226.51499999999999</v>
      </c>
      <c r="M135" s="93">
        <v>226.51499999999999</v>
      </c>
      <c r="N135" s="93">
        <v>568</v>
      </c>
      <c r="O135" s="93">
        <v>568</v>
      </c>
    </row>
    <row r="136" spans="1:15" x14ac:dyDescent="0.45">
      <c r="A136" s="92" t="s">
        <v>20</v>
      </c>
      <c r="B136" s="92" t="s">
        <v>31</v>
      </c>
      <c r="C136" s="92" t="s">
        <v>552</v>
      </c>
      <c r="D136" s="93">
        <v>1</v>
      </c>
      <c r="E136" s="93">
        <v>0</v>
      </c>
      <c r="F136" s="93">
        <v>96.4</v>
      </c>
      <c r="G136" s="93">
        <v>96.4</v>
      </c>
      <c r="H136" s="93">
        <v>96.4</v>
      </c>
      <c r="I136" s="93">
        <v>96.4</v>
      </c>
      <c r="J136" s="93">
        <v>96.4</v>
      </c>
      <c r="K136" s="93">
        <v>96.4</v>
      </c>
      <c r="L136" s="93">
        <v>96.4</v>
      </c>
      <c r="M136" s="93">
        <v>96.4</v>
      </c>
      <c r="N136" s="93">
        <v>96.4</v>
      </c>
      <c r="O136" s="93">
        <v>96.4</v>
      </c>
    </row>
    <row r="137" spans="1:15" x14ac:dyDescent="0.45">
      <c r="A137" s="92" t="s">
        <v>20</v>
      </c>
      <c r="B137" s="92" t="s">
        <v>31</v>
      </c>
      <c r="C137" s="92" t="s">
        <v>220</v>
      </c>
      <c r="D137" s="93">
        <v>16</v>
      </c>
      <c r="E137" s="93">
        <v>0</v>
      </c>
      <c r="F137" s="93">
        <v>1575.8183254862749</v>
      </c>
      <c r="G137" s="93">
        <v>1575.8183254862749</v>
      </c>
      <c r="H137" s="93">
        <v>83.863235000000003</v>
      </c>
      <c r="I137" s="93">
        <v>83.863235000000003</v>
      </c>
      <c r="J137" s="93">
        <v>1250</v>
      </c>
      <c r="K137" s="93">
        <v>1250</v>
      </c>
      <c r="L137" s="93">
        <v>1900</v>
      </c>
      <c r="M137" s="93">
        <v>1900</v>
      </c>
      <c r="N137" s="93">
        <v>7800</v>
      </c>
      <c r="O137" s="93">
        <v>7800</v>
      </c>
    </row>
    <row r="138" spans="1:15" x14ac:dyDescent="0.45">
      <c r="A138" s="92" t="s">
        <v>20</v>
      </c>
      <c r="B138" s="92" t="s">
        <v>31</v>
      </c>
      <c r="C138" s="92" t="s">
        <v>553</v>
      </c>
      <c r="D138" s="93">
        <v>10</v>
      </c>
      <c r="E138" s="93">
        <v>0</v>
      </c>
      <c r="F138" s="93">
        <v>67.734075449640002</v>
      </c>
      <c r="G138" s="93">
        <v>67.734075449640002</v>
      </c>
      <c r="H138" s="93">
        <v>61.209429999999998</v>
      </c>
      <c r="I138" s="93">
        <v>61.209429999999998</v>
      </c>
      <c r="J138" s="93">
        <v>71.156800000000004</v>
      </c>
      <c r="K138" s="93">
        <v>71.156800000000004</v>
      </c>
      <c r="L138" s="93">
        <v>76.100000000000009</v>
      </c>
      <c r="M138" s="93">
        <v>76.100000000000009</v>
      </c>
      <c r="N138" s="93">
        <v>117</v>
      </c>
      <c r="O138" s="93">
        <v>117</v>
      </c>
    </row>
    <row r="139" spans="1:15" x14ac:dyDescent="0.45">
      <c r="A139" s="92" t="s">
        <v>20</v>
      </c>
      <c r="B139" s="92" t="s">
        <v>31</v>
      </c>
      <c r="C139" s="92" t="s">
        <v>463</v>
      </c>
      <c r="D139" s="93">
        <v>3</v>
      </c>
      <c r="E139" s="93">
        <v>0</v>
      </c>
      <c r="F139" s="93">
        <v>255</v>
      </c>
      <c r="G139" s="93">
        <v>255</v>
      </c>
      <c r="H139" s="93">
        <v>160</v>
      </c>
      <c r="I139" s="93">
        <v>160</v>
      </c>
      <c r="J139" s="93">
        <v>260</v>
      </c>
      <c r="K139" s="93">
        <v>260</v>
      </c>
      <c r="L139" s="93">
        <v>345</v>
      </c>
      <c r="M139" s="93">
        <v>345</v>
      </c>
      <c r="N139" s="93">
        <v>345</v>
      </c>
      <c r="O139" s="93">
        <v>345</v>
      </c>
    </row>
    <row r="140" spans="1:15" x14ac:dyDescent="0.45">
      <c r="A140" s="92" t="s">
        <v>20</v>
      </c>
      <c r="B140" s="92" t="s">
        <v>31</v>
      </c>
      <c r="C140" s="92" t="s">
        <v>554</v>
      </c>
      <c r="D140" s="93">
        <v>7</v>
      </c>
      <c r="E140" s="93">
        <v>14.285714285714285</v>
      </c>
      <c r="F140" s="93">
        <v>50.357142857142854</v>
      </c>
      <c r="G140" s="93">
        <v>56.071428571428569</v>
      </c>
      <c r="H140" s="93">
        <v>40</v>
      </c>
      <c r="I140" s="93">
        <v>40</v>
      </c>
      <c r="J140" s="93">
        <v>60</v>
      </c>
      <c r="K140" s="93">
        <v>60</v>
      </c>
      <c r="L140" s="93">
        <v>68</v>
      </c>
      <c r="M140" s="93">
        <v>68</v>
      </c>
      <c r="N140" s="93">
        <v>78</v>
      </c>
      <c r="O140" s="93">
        <v>78</v>
      </c>
    </row>
    <row r="141" spans="1:15" x14ac:dyDescent="0.45">
      <c r="A141" s="92" t="s">
        <v>20</v>
      </c>
      <c r="B141" s="92" t="s">
        <v>31</v>
      </c>
      <c r="C141" s="92" t="s">
        <v>221</v>
      </c>
      <c r="D141" s="93">
        <v>4</v>
      </c>
      <c r="E141" s="93">
        <v>0</v>
      </c>
      <c r="F141" s="93">
        <v>257.5</v>
      </c>
      <c r="G141" s="93">
        <v>257.5</v>
      </c>
      <c r="H141" s="93">
        <v>197.5</v>
      </c>
      <c r="I141" s="93">
        <v>197.5</v>
      </c>
      <c r="J141" s="93">
        <v>254.5</v>
      </c>
      <c r="K141" s="93">
        <v>254.5</v>
      </c>
      <c r="L141" s="93">
        <v>317.5</v>
      </c>
      <c r="M141" s="93">
        <v>317.5</v>
      </c>
      <c r="N141" s="93">
        <v>343</v>
      </c>
      <c r="O141" s="93">
        <v>343</v>
      </c>
    </row>
    <row r="142" spans="1:15" x14ac:dyDescent="0.45">
      <c r="A142" s="92" t="s">
        <v>20</v>
      </c>
      <c r="B142" s="92" t="s">
        <v>31</v>
      </c>
      <c r="C142" s="92" t="s">
        <v>222</v>
      </c>
      <c r="D142" s="93">
        <v>2</v>
      </c>
      <c r="E142" s="93">
        <v>50</v>
      </c>
      <c r="F142" s="93">
        <v>407.5</v>
      </c>
      <c r="G142" s="93">
        <v>657.5</v>
      </c>
      <c r="H142" s="93">
        <v>0</v>
      </c>
      <c r="I142" s="93">
        <v>500</v>
      </c>
      <c r="J142" s="93">
        <v>407.5</v>
      </c>
      <c r="K142" s="93">
        <v>657.5</v>
      </c>
      <c r="L142" s="93">
        <v>815</v>
      </c>
      <c r="M142" s="93">
        <v>815</v>
      </c>
      <c r="N142" s="93">
        <v>815</v>
      </c>
      <c r="O142" s="93">
        <v>815</v>
      </c>
    </row>
    <row r="143" spans="1:15" x14ac:dyDescent="0.45">
      <c r="A143" s="92" t="s">
        <v>20</v>
      </c>
      <c r="B143" s="92" t="s">
        <v>31</v>
      </c>
      <c r="C143" s="92" t="s">
        <v>223</v>
      </c>
      <c r="D143" s="93">
        <v>7</v>
      </c>
      <c r="E143" s="93">
        <v>14.285714285714285</v>
      </c>
      <c r="F143" s="93">
        <v>925</v>
      </c>
      <c r="G143" s="93">
        <v>939.28571428571433</v>
      </c>
      <c r="H143" s="93">
        <v>865</v>
      </c>
      <c r="I143" s="93">
        <v>865</v>
      </c>
      <c r="J143" s="93">
        <v>965</v>
      </c>
      <c r="K143" s="93">
        <v>965</v>
      </c>
      <c r="L143" s="93">
        <v>1100</v>
      </c>
      <c r="M143" s="93">
        <v>1100</v>
      </c>
      <c r="N143" s="93">
        <v>1500</v>
      </c>
      <c r="O143" s="93">
        <v>1500</v>
      </c>
    </row>
    <row r="144" spans="1:15" x14ac:dyDescent="0.45">
      <c r="A144" s="92" t="s">
        <v>20</v>
      </c>
      <c r="B144" s="92" t="s">
        <v>470</v>
      </c>
      <c r="C144" s="92" t="s">
        <v>470</v>
      </c>
      <c r="D144" s="93">
        <v>118</v>
      </c>
      <c r="E144" s="93">
        <v>35.593220338983052</v>
      </c>
      <c r="F144" s="93">
        <v>22.842855849020335</v>
      </c>
      <c r="G144" s="93">
        <v>28.769581836308479</v>
      </c>
      <c r="H144" s="93">
        <v>0</v>
      </c>
      <c r="I144" s="93">
        <v>19.249000000000002</v>
      </c>
      <c r="J144" s="93">
        <v>20.1785</v>
      </c>
      <c r="K144" s="93">
        <v>20.1785</v>
      </c>
      <c r="L144" s="93">
        <v>36</v>
      </c>
      <c r="M144" s="93">
        <v>36</v>
      </c>
      <c r="N144" s="93">
        <v>70.5</v>
      </c>
      <c r="O144" s="93">
        <v>70.5</v>
      </c>
    </row>
    <row r="145" spans="1:15" x14ac:dyDescent="0.45">
      <c r="A145" s="92" t="s">
        <v>20</v>
      </c>
      <c r="B145" s="92" t="s">
        <v>470</v>
      </c>
      <c r="C145" s="92" t="s">
        <v>555</v>
      </c>
      <c r="D145" s="93">
        <v>758</v>
      </c>
      <c r="E145" s="93">
        <v>60.158311345646439</v>
      </c>
      <c r="F145" s="93">
        <v>24.626538258575199</v>
      </c>
      <c r="G145" s="93">
        <v>34.159118733509239</v>
      </c>
      <c r="H145" s="93">
        <v>0</v>
      </c>
      <c r="I145" s="93">
        <v>20</v>
      </c>
      <c r="J145" s="93">
        <v>0</v>
      </c>
      <c r="K145" s="93">
        <v>20</v>
      </c>
      <c r="L145" s="93">
        <v>29</v>
      </c>
      <c r="M145" s="93">
        <v>29</v>
      </c>
      <c r="N145" s="93">
        <v>79</v>
      </c>
      <c r="O145" s="93">
        <v>79</v>
      </c>
    </row>
    <row r="146" spans="1:15" x14ac:dyDescent="0.45">
      <c r="A146" s="92" t="s">
        <v>20</v>
      </c>
      <c r="B146" s="92" t="s">
        <v>470</v>
      </c>
      <c r="C146" s="92" t="s">
        <v>556</v>
      </c>
      <c r="D146" s="93">
        <v>26</v>
      </c>
      <c r="E146" s="93">
        <v>53.846153846153847</v>
      </c>
      <c r="F146" s="93">
        <v>32.53846153846154</v>
      </c>
      <c r="G146" s="93">
        <v>43.115384615384613</v>
      </c>
      <c r="H146" s="93">
        <v>0</v>
      </c>
      <c r="I146" s="93">
        <v>20</v>
      </c>
      <c r="J146" s="93">
        <v>0</v>
      </c>
      <c r="K146" s="93">
        <v>20</v>
      </c>
      <c r="L146" s="93">
        <v>55</v>
      </c>
      <c r="M146" s="93">
        <v>55</v>
      </c>
      <c r="N146" s="93">
        <v>110</v>
      </c>
      <c r="O146" s="93">
        <v>110</v>
      </c>
    </row>
    <row r="147" spans="1:15" x14ac:dyDescent="0.45">
      <c r="A147" s="92" t="s">
        <v>20</v>
      </c>
      <c r="B147" s="92" t="s">
        <v>470</v>
      </c>
      <c r="C147" s="92" t="s">
        <v>557</v>
      </c>
      <c r="D147" s="93">
        <v>23</v>
      </c>
      <c r="E147" s="93">
        <v>56.521739130434781</v>
      </c>
      <c r="F147" s="93">
        <v>20.456521739130434</v>
      </c>
      <c r="G147" s="93">
        <v>30.543478260869566</v>
      </c>
      <c r="H147" s="93">
        <v>0</v>
      </c>
      <c r="I147" s="93">
        <v>20</v>
      </c>
      <c r="J147" s="93">
        <v>0</v>
      </c>
      <c r="K147" s="93">
        <v>20</v>
      </c>
      <c r="L147" s="93">
        <v>27</v>
      </c>
      <c r="M147" s="93">
        <v>27</v>
      </c>
      <c r="N147" s="93">
        <v>83</v>
      </c>
      <c r="O147" s="93">
        <v>83</v>
      </c>
    </row>
    <row r="148" spans="1:15" x14ac:dyDescent="0.45">
      <c r="A148" s="92" t="s">
        <v>20</v>
      </c>
      <c r="B148" s="92" t="s">
        <v>32</v>
      </c>
      <c r="C148" s="92" t="s">
        <v>32</v>
      </c>
      <c r="D148" s="93">
        <v>69</v>
      </c>
      <c r="E148" s="93">
        <v>7.2463768115942031</v>
      </c>
      <c r="F148" s="93">
        <v>88.934782608695656</v>
      </c>
      <c r="G148" s="93">
        <v>90.384057971014499</v>
      </c>
      <c r="H148" s="93">
        <v>33.5</v>
      </c>
      <c r="I148" s="93">
        <v>33.5</v>
      </c>
      <c r="J148" s="93">
        <v>48.5</v>
      </c>
      <c r="K148" s="93">
        <v>48.5</v>
      </c>
      <c r="L148" s="93">
        <v>76</v>
      </c>
      <c r="M148" s="93">
        <v>76</v>
      </c>
      <c r="N148" s="93">
        <v>250</v>
      </c>
      <c r="O148" s="93">
        <v>250</v>
      </c>
    </row>
    <row r="149" spans="1:15" x14ac:dyDescent="0.45">
      <c r="A149" s="92" t="s">
        <v>20</v>
      </c>
      <c r="B149" s="92" t="s">
        <v>32</v>
      </c>
      <c r="C149" s="92" t="s">
        <v>224</v>
      </c>
      <c r="D149" s="93">
        <v>45</v>
      </c>
      <c r="E149" s="93">
        <v>6.666666666666667</v>
      </c>
      <c r="F149" s="93">
        <v>183.3111111111111</v>
      </c>
      <c r="G149" s="93">
        <v>184.64444444444445</v>
      </c>
      <c r="H149" s="93">
        <v>79.5</v>
      </c>
      <c r="I149" s="93">
        <v>79.5</v>
      </c>
      <c r="J149" s="93">
        <v>105</v>
      </c>
      <c r="K149" s="93">
        <v>105</v>
      </c>
      <c r="L149" s="93">
        <v>130</v>
      </c>
      <c r="M149" s="93">
        <v>130</v>
      </c>
      <c r="N149" s="93">
        <v>230</v>
      </c>
      <c r="O149" s="93">
        <v>230</v>
      </c>
    </row>
    <row r="150" spans="1:15" x14ac:dyDescent="0.45">
      <c r="A150" s="92" t="s">
        <v>20</v>
      </c>
      <c r="B150" s="92" t="s">
        <v>32</v>
      </c>
      <c r="C150" s="92" t="s">
        <v>558</v>
      </c>
      <c r="D150" s="93">
        <v>226</v>
      </c>
      <c r="E150" s="93">
        <v>0</v>
      </c>
      <c r="F150" s="93">
        <v>125.10221238938054</v>
      </c>
      <c r="G150" s="93">
        <v>125.10221238938054</v>
      </c>
      <c r="H150" s="93">
        <v>86.5</v>
      </c>
      <c r="I150" s="93">
        <v>86.5</v>
      </c>
      <c r="J150" s="93">
        <v>115</v>
      </c>
      <c r="K150" s="93">
        <v>115</v>
      </c>
      <c r="L150" s="93">
        <v>150</v>
      </c>
      <c r="M150" s="93">
        <v>150</v>
      </c>
      <c r="N150" s="93">
        <v>215</v>
      </c>
      <c r="O150" s="93">
        <v>215</v>
      </c>
    </row>
    <row r="151" spans="1:15" x14ac:dyDescent="0.45">
      <c r="A151" s="92" t="s">
        <v>63</v>
      </c>
      <c r="B151" s="92" t="s">
        <v>63</v>
      </c>
      <c r="C151" s="92" t="s">
        <v>63</v>
      </c>
      <c r="D151" s="93">
        <v>3</v>
      </c>
      <c r="E151" s="93">
        <v>0</v>
      </c>
      <c r="F151" s="93">
        <v>643.33333333333337</v>
      </c>
      <c r="G151" s="93">
        <v>643.33333333333337</v>
      </c>
      <c r="H151" s="93">
        <v>180</v>
      </c>
      <c r="I151" s="93">
        <v>180</v>
      </c>
      <c r="J151" s="93">
        <v>200</v>
      </c>
      <c r="K151" s="93">
        <v>200</v>
      </c>
      <c r="L151" s="93">
        <v>1550</v>
      </c>
      <c r="M151" s="93">
        <v>1550</v>
      </c>
      <c r="N151" s="93">
        <v>1550</v>
      </c>
      <c r="O151" s="93">
        <v>1550</v>
      </c>
    </row>
    <row r="152" spans="1:15" x14ac:dyDescent="0.45">
      <c r="A152" s="92" t="s">
        <v>63</v>
      </c>
      <c r="B152" s="92" t="s">
        <v>94</v>
      </c>
      <c r="C152" s="92" t="s">
        <v>94</v>
      </c>
      <c r="D152" s="93">
        <v>469</v>
      </c>
      <c r="E152" s="93">
        <v>12.885662431941924</v>
      </c>
      <c r="F152" s="93">
        <v>50.995315898537733</v>
      </c>
      <c r="G152" s="93">
        <v>56.203083593637544</v>
      </c>
      <c r="H152" s="93">
        <v>21</v>
      </c>
      <c r="I152" s="93">
        <v>24</v>
      </c>
      <c r="J152" s="93">
        <v>38.82</v>
      </c>
      <c r="K152" s="93">
        <v>40</v>
      </c>
      <c r="L152" s="93">
        <v>57</v>
      </c>
      <c r="M152" s="93">
        <v>59</v>
      </c>
      <c r="N152" s="93">
        <v>159</v>
      </c>
      <c r="O152" s="93">
        <v>190</v>
      </c>
    </row>
    <row r="153" spans="1:15" x14ac:dyDescent="0.45">
      <c r="A153" s="92" t="s">
        <v>63</v>
      </c>
      <c r="B153" s="92" t="s">
        <v>94</v>
      </c>
      <c r="C153" s="92" t="s">
        <v>559</v>
      </c>
      <c r="D153" s="93">
        <v>95</v>
      </c>
      <c r="E153" s="93">
        <v>18.947368421052634</v>
      </c>
      <c r="F153" s="93">
        <v>50.045315789473676</v>
      </c>
      <c r="G153" s="93">
        <v>58.213736842105256</v>
      </c>
      <c r="H153" s="93">
        <v>18</v>
      </c>
      <c r="I153" s="93">
        <v>29</v>
      </c>
      <c r="J153" s="93">
        <v>36</v>
      </c>
      <c r="K153" s="93">
        <v>50</v>
      </c>
      <c r="L153" s="93">
        <v>64</v>
      </c>
      <c r="M153" s="93">
        <v>64</v>
      </c>
      <c r="N153" s="93">
        <v>180</v>
      </c>
      <c r="O153" s="93">
        <v>180</v>
      </c>
    </row>
    <row r="154" spans="1:15" x14ac:dyDescent="0.45">
      <c r="A154" s="92" t="s">
        <v>63</v>
      </c>
      <c r="B154" s="92" t="s">
        <v>94</v>
      </c>
      <c r="C154" s="92" t="s">
        <v>560</v>
      </c>
      <c r="D154" s="93">
        <v>232</v>
      </c>
      <c r="E154" s="93">
        <v>15.517241379310345</v>
      </c>
      <c r="F154" s="93">
        <v>244.65741719823961</v>
      </c>
      <c r="G154" s="93">
        <v>251.84707237065342</v>
      </c>
      <c r="H154" s="93">
        <v>39.264606499999999</v>
      </c>
      <c r="I154" s="93">
        <v>50</v>
      </c>
      <c r="J154" s="93">
        <v>93.5</v>
      </c>
      <c r="K154" s="93">
        <v>99</v>
      </c>
      <c r="L154" s="93">
        <v>380</v>
      </c>
      <c r="M154" s="93">
        <v>380</v>
      </c>
      <c r="N154" s="93">
        <v>900</v>
      </c>
      <c r="O154" s="93">
        <v>900</v>
      </c>
    </row>
    <row r="155" spans="1:15" x14ac:dyDescent="0.45">
      <c r="A155" s="92" t="s">
        <v>63</v>
      </c>
      <c r="B155" s="92" t="s">
        <v>94</v>
      </c>
      <c r="C155" s="92" t="s">
        <v>561</v>
      </c>
      <c r="D155" s="93">
        <v>10</v>
      </c>
      <c r="E155" s="93">
        <v>10</v>
      </c>
      <c r="F155" s="93">
        <v>76.883632343699986</v>
      </c>
      <c r="G155" s="93">
        <v>79.883632343699986</v>
      </c>
      <c r="H155" s="93">
        <v>54</v>
      </c>
      <c r="I155" s="93">
        <v>54</v>
      </c>
      <c r="J155" s="93">
        <v>77.2110401594</v>
      </c>
      <c r="K155" s="93">
        <v>77.2110401594</v>
      </c>
      <c r="L155" s="93">
        <v>116.636239819</v>
      </c>
      <c r="M155" s="93">
        <v>116.636239819</v>
      </c>
      <c r="N155" s="93">
        <v>131.9615572992</v>
      </c>
      <c r="O155" s="93">
        <v>131.9615572992</v>
      </c>
    </row>
    <row r="156" spans="1:15" x14ac:dyDescent="0.45">
      <c r="A156" s="92" t="s">
        <v>63</v>
      </c>
      <c r="B156" s="92" t="s">
        <v>94</v>
      </c>
      <c r="C156" s="92" t="s">
        <v>562</v>
      </c>
      <c r="D156" s="93">
        <v>4</v>
      </c>
      <c r="E156" s="93">
        <v>25</v>
      </c>
      <c r="F156" s="93">
        <v>29.029150000000001</v>
      </c>
      <c r="G156" s="93">
        <v>35.562249999999999</v>
      </c>
      <c r="H156" s="93">
        <v>18.129149999999999</v>
      </c>
      <c r="I156" s="93">
        <v>31.195349999999998</v>
      </c>
      <c r="J156" s="93">
        <v>37.36665</v>
      </c>
      <c r="K156" s="93">
        <v>37.36665</v>
      </c>
      <c r="L156" s="93">
        <v>39.929150000000007</v>
      </c>
      <c r="M156" s="93">
        <v>39.929150000000007</v>
      </c>
      <c r="N156" s="93">
        <v>41.383300000000006</v>
      </c>
      <c r="O156" s="93">
        <v>41.383300000000006</v>
      </c>
    </row>
    <row r="157" spans="1:15" x14ac:dyDescent="0.45">
      <c r="A157" s="92" t="s">
        <v>63</v>
      </c>
      <c r="B157" s="92" t="s">
        <v>94</v>
      </c>
      <c r="C157" s="92" t="s">
        <v>225</v>
      </c>
      <c r="D157" s="93">
        <v>3</v>
      </c>
      <c r="E157" s="93">
        <v>100</v>
      </c>
      <c r="F157" s="93">
        <v>0</v>
      </c>
      <c r="G157" s="93">
        <v>40</v>
      </c>
      <c r="H157" s="93">
        <v>0</v>
      </c>
      <c r="I157" s="93">
        <v>30</v>
      </c>
      <c r="J157" s="93">
        <v>0</v>
      </c>
      <c r="K157" s="93">
        <v>30</v>
      </c>
      <c r="L157" s="93">
        <v>0</v>
      </c>
      <c r="M157" s="93">
        <v>60</v>
      </c>
      <c r="N157" s="93">
        <v>0</v>
      </c>
      <c r="O157" s="93">
        <v>60</v>
      </c>
    </row>
    <row r="158" spans="1:15" x14ac:dyDescent="0.45">
      <c r="A158" s="92" t="s">
        <v>63</v>
      </c>
      <c r="B158" s="92" t="s">
        <v>95</v>
      </c>
      <c r="C158" s="92" t="s">
        <v>95</v>
      </c>
      <c r="D158" s="93">
        <v>2</v>
      </c>
      <c r="E158" s="93">
        <v>0</v>
      </c>
      <c r="F158" s="93">
        <v>105</v>
      </c>
      <c r="G158" s="93">
        <v>105</v>
      </c>
      <c r="H158" s="93">
        <v>70</v>
      </c>
      <c r="I158" s="93">
        <v>70</v>
      </c>
      <c r="J158" s="93">
        <v>105</v>
      </c>
      <c r="K158" s="93">
        <v>105</v>
      </c>
      <c r="L158" s="93">
        <v>140</v>
      </c>
      <c r="M158" s="93">
        <v>140</v>
      </c>
      <c r="N158" s="93">
        <v>140</v>
      </c>
      <c r="O158" s="93">
        <v>140</v>
      </c>
    </row>
    <row r="159" spans="1:15" x14ac:dyDescent="0.45">
      <c r="A159" s="92" t="s">
        <v>63</v>
      </c>
      <c r="B159" s="92" t="s">
        <v>95</v>
      </c>
      <c r="C159" s="92" t="s">
        <v>226</v>
      </c>
      <c r="D159" s="93">
        <v>64</v>
      </c>
      <c r="E159" s="93">
        <v>23.4375</v>
      </c>
      <c r="F159" s="93">
        <v>110.95515625</v>
      </c>
      <c r="G159" s="93">
        <v>120.37765625</v>
      </c>
      <c r="H159" s="93">
        <v>13</v>
      </c>
      <c r="I159" s="93">
        <v>30</v>
      </c>
      <c r="J159" s="93">
        <v>50</v>
      </c>
      <c r="K159" s="93">
        <v>50</v>
      </c>
      <c r="L159" s="93">
        <v>90.5</v>
      </c>
      <c r="M159" s="93">
        <v>95.5</v>
      </c>
      <c r="N159" s="93">
        <v>240</v>
      </c>
      <c r="O159" s="93">
        <v>260</v>
      </c>
    </row>
    <row r="160" spans="1:15" x14ac:dyDescent="0.45">
      <c r="A160" s="92" t="s">
        <v>63</v>
      </c>
      <c r="B160" s="92" t="s">
        <v>95</v>
      </c>
      <c r="C160" s="92" t="s">
        <v>563</v>
      </c>
      <c r="D160" s="93">
        <v>1</v>
      </c>
      <c r="E160" s="93">
        <v>100</v>
      </c>
      <c r="F160" s="93">
        <v>0</v>
      </c>
      <c r="G160" s="93">
        <v>200</v>
      </c>
      <c r="H160" s="93">
        <v>0</v>
      </c>
      <c r="I160" s="93">
        <v>200</v>
      </c>
      <c r="J160" s="93">
        <v>0</v>
      </c>
      <c r="K160" s="93">
        <v>200</v>
      </c>
      <c r="L160" s="93">
        <v>0</v>
      </c>
      <c r="M160" s="93">
        <v>200</v>
      </c>
      <c r="N160" s="93">
        <v>0</v>
      </c>
      <c r="O160" s="93">
        <v>200</v>
      </c>
    </row>
    <row r="161" spans="1:15" x14ac:dyDescent="0.45">
      <c r="A161" s="92" t="s">
        <v>63</v>
      </c>
      <c r="B161" s="92" t="s">
        <v>95</v>
      </c>
      <c r="C161" s="92" t="s">
        <v>564</v>
      </c>
      <c r="D161" s="93">
        <v>4</v>
      </c>
      <c r="E161" s="93">
        <v>25</v>
      </c>
      <c r="F161" s="93">
        <v>51.47</v>
      </c>
      <c r="G161" s="93">
        <v>63.97</v>
      </c>
      <c r="H161" s="93">
        <v>22.94</v>
      </c>
      <c r="I161" s="93">
        <v>47.94</v>
      </c>
      <c r="J161" s="93">
        <v>57.94</v>
      </c>
      <c r="K161" s="93">
        <v>60</v>
      </c>
      <c r="L161" s="93">
        <v>80</v>
      </c>
      <c r="M161" s="93">
        <v>80</v>
      </c>
      <c r="N161" s="93">
        <v>90</v>
      </c>
      <c r="O161" s="93">
        <v>90</v>
      </c>
    </row>
    <row r="162" spans="1:15" x14ac:dyDescent="0.45">
      <c r="A162" s="92" t="s">
        <v>33</v>
      </c>
      <c r="B162" s="92" t="s">
        <v>33</v>
      </c>
      <c r="C162" s="92" t="s">
        <v>33</v>
      </c>
      <c r="D162" s="93">
        <v>1</v>
      </c>
      <c r="E162" s="93">
        <v>0</v>
      </c>
      <c r="F162" s="93">
        <v>550</v>
      </c>
      <c r="G162" s="93">
        <v>550</v>
      </c>
      <c r="H162" s="93">
        <v>550</v>
      </c>
      <c r="I162" s="93">
        <v>550</v>
      </c>
      <c r="J162" s="93">
        <v>550</v>
      </c>
      <c r="K162" s="93">
        <v>550</v>
      </c>
      <c r="L162" s="93">
        <v>550</v>
      </c>
      <c r="M162" s="93">
        <v>550</v>
      </c>
      <c r="N162" s="93">
        <v>550</v>
      </c>
      <c r="O162" s="93">
        <v>550</v>
      </c>
    </row>
    <row r="163" spans="1:15" x14ac:dyDescent="0.45">
      <c r="A163" s="92" t="s">
        <v>33</v>
      </c>
      <c r="B163" s="92" t="s">
        <v>34</v>
      </c>
      <c r="C163" s="92" t="s">
        <v>34</v>
      </c>
      <c r="D163" s="93">
        <v>1</v>
      </c>
      <c r="E163" s="93">
        <v>0</v>
      </c>
      <c r="F163" s="93">
        <v>5100</v>
      </c>
      <c r="G163" s="93">
        <v>5100</v>
      </c>
      <c r="H163" s="93">
        <v>5100</v>
      </c>
      <c r="I163" s="93">
        <v>5100</v>
      </c>
      <c r="J163" s="93">
        <v>5100</v>
      </c>
      <c r="K163" s="93">
        <v>5100</v>
      </c>
      <c r="L163" s="93">
        <v>5100</v>
      </c>
      <c r="M163" s="93">
        <v>5100</v>
      </c>
      <c r="N163" s="93">
        <v>5100</v>
      </c>
      <c r="O163" s="93">
        <v>5100</v>
      </c>
    </row>
    <row r="164" spans="1:15" x14ac:dyDescent="0.45">
      <c r="A164" s="92" t="s">
        <v>33</v>
      </c>
      <c r="B164" s="92" t="s">
        <v>34</v>
      </c>
      <c r="C164" s="92" t="s">
        <v>227</v>
      </c>
      <c r="D164" s="93">
        <v>25</v>
      </c>
      <c r="E164" s="93">
        <v>20</v>
      </c>
      <c r="F164" s="93">
        <v>212.43799999999999</v>
      </c>
      <c r="G164" s="93">
        <v>230.398</v>
      </c>
      <c r="H164" s="93">
        <v>69</v>
      </c>
      <c r="I164" s="93">
        <v>94</v>
      </c>
      <c r="J164" s="93">
        <v>130</v>
      </c>
      <c r="K164" s="93">
        <v>147</v>
      </c>
      <c r="L164" s="93">
        <v>238</v>
      </c>
      <c r="M164" s="93">
        <v>238</v>
      </c>
      <c r="N164" s="93">
        <v>890</v>
      </c>
      <c r="O164" s="93">
        <v>890</v>
      </c>
    </row>
    <row r="165" spans="1:15" x14ac:dyDescent="0.45">
      <c r="A165" s="92" t="s">
        <v>33</v>
      </c>
      <c r="B165" s="92" t="s">
        <v>34</v>
      </c>
      <c r="C165" s="92" t="s">
        <v>228</v>
      </c>
      <c r="D165" s="93">
        <v>166</v>
      </c>
      <c r="E165" s="93">
        <v>4.8192771084337354</v>
      </c>
      <c r="F165" s="93">
        <v>315.80331325301205</v>
      </c>
      <c r="G165" s="93">
        <v>323.99608433734937</v>
      </c>
      <c r="H165" s="93">
        <v>184</v>
      </c>
      <c r="I165" s="93">
        <v>190</v>
      </c>
      <c r="J165" s="93">
        <v>250</v>
      </c>
      <c r="K165" s="93">
        <v>250</v>
      </c>
      <c r="L165" s="93">
        <v>329</v>
      </c>
      <c r="M165" s="93">
        <v>329</v>
      </c>
      <c r="N165" s="93">
        <v>710</v>
      </c>
      <c r="O165" s="93">
        <v>710</v>
      </c>
    </row>
    <row r="166" spans="1:15" x14ac:dyDescent="0.45">
      <c r="A166" s="92" t="s">
        <v>33</v>
      </c>
      <c r="B166" s="92" t="s">
        <v>34</v>
      </c>
      <c r="C166" s="92" t="s">
        <v>229</v>
      </c>
      <c r="D166" s="93">
        <v>4</v>
      </c>
      <c r="E166" s="93">
        <v>0</v>
      </c>
      <c r="F166" s="93">
        <v>2472.5</v>
      </c>
      <c r="G166" s="93">
        <v>2472.5</v>
      </c>
      <c r="H166" s="93">
        <v>1270</v>
      </c>
      <c r="I166" s="93">
        <v>1270</v>
      </c>
      <c r="J166" s="93">
        <v>1730</v>
      </c>
      <c r="K166" s="93">
        <v>1730</v>
      </c>
      <c r="L166" s="93">
        <v>3675</v>
      </c>
      <c r="M166" s="93">
        <v>3675</v>
      </c>
      <c r="N166" s="93">
        <v>5250</v>
      </c>
      <c r="O166" s="93">
        <v>5250</v>
      </c>
    </row>
    <row r="167" spans="1:15" x14ac:dyDescent="0.45">
      <c r="A167" s="92" t="s">
        <v>33</v>
      </c>
      <c r="B167" s="92" t="s">
        <v>35</v>
      </c>
      <c r="C167" s="92" t="s">
        <v>35</v>
      </c>
      <c r="D167" s="93">
        <v>14</v>
      </c>
      <c r="E167" s="93">
        <v>0</v>
      </c>
      <c r="F167" s="93">
        <v>2923.0714285714284</v>
      </c>
      <c r="G167" s="93">
        <v>2923.0714285714284</v>
      </c>
      <c r="H167" s="93">
        <v>1400</v>
      </c>
      <c r="I167" s="93">
        <v>1400</v>
      </c>
      <c r="J167" s="93">
        <v>2925</v>
      </c>
      <c r="K167" s="93">
        <v>2925</v>
      </c>
      <c r="L167" s="93">
        <v>3400</v>
      </c>
      <c r="M167" s="93">
        <v>3400</v>
      </c>
      <c r="N167" s="93">
        <v>8100</v>
      </c>
      <c r="O167" s="93">
        <v>8100</v>
      </c>
    </row>
    <row r="168" spans="1:15" x14ac:dyDescent="0.45">
      <c r="A168" s="92" t="s">
        <v>33</v>
      </c>
      <c r="B168" s="92" t="s">
        <v>35</v>
      </c>
      <c r="C168" s="92" t="s">
        <v>230</v>
      </c>
      <c r="D168" s="93">
        <v>150</v>
      </c>
      <c r="E168" s="93">
        <v>0</v>
      </c>
      <c r="F168" s="93">
        <v>2839.8104954540968</v>
      </c>
      <c r="G168" s="93">
        <v>2839.8104954540968</v>
      </c>
      <c r="H168" s="93">
        <v>1011.76</v>
      </c>
      <c r="I168" s="93">
        <v>1011.76</v>
      </c>
      <c r="J168" s="93">
        <v>1719</v>
      </c>
      <c r="K168" s="93">
        <v>1719</v>
      </c>
      <c r="L168" s="93">
        <v>3553.5</v>
      </c>
      <c r="M168" s="93">
        <v>3553.5</v>
      </c>
      <c r="N168" s="93">
        <v>9420</v>
      </c>
      <c r="O168" s="93">
        <v>9420</v>
      </c>
    </row>
    <row r="169" spans="1:15" x14ac:dyDescent="0.45">
      <c r="A169" s="92" t="s">
        <v>33</v>
      </c>
      <c r="B169" s="92" t="s">
        <v>35</v>
      </c>
      <c r="C169" s="92" t="s">
        <v>231</v>
      </c>
      <c r="D169" s="93">
        <v>149</v>
      </c>
      <c r="E169" s="93">
        <v>0</v>
      </c>
      <c r="F169" s="93">
        <v>2196.9510218651421</v>
      </c>
      <c r="G169" s="93">
        <v>2196.9510218651421</v>
      </c>
      <c r="H169" s="93">
        <v>1440</v>
      </c>
      <c r="I169" s="93">
        <v>1440</v>
      </c>
      <c r="J169" s="93">
        <v>2100</v>
      </c>
      <c r="K169" s="93">
        <v>2100</v>
      </c>
      <c r="L169" s="93">
        <v>2750</v>
      </c>
      <c r="M169" s="93">
        <v>2750</v>
      </c>
      <c r="N169" s="93">
        <v>4400</v>
      </c>
      <c r="O169" s="93">
        <v>4400</v>
      </c>
    </row>
    <row r="170" spans="1:15" x14ac:dyDescent="0.45">
      <c r="A170" s="92" t="s">
        <v>33</v>
      </c>
      <c r="B170" s="92" t="s">
        <v>35</v>
      </c>
      <c r="C170" s="92" t="s">
        <v>232</v>
      </c>
      <c r="D170" s="93">
        <v>155</v>
      </c>
      <c r="E170" s="93">
        <v>0.64516129032258063</v>
      </c>
      <c r="F170" s="93">
        <v>1495.0831589134589</v>
      </c>
      <c r="G170" s="93">
        <v>1498.9541266553942</v>
      </c>
      <c r="H170" s="93">
        <v>1050</v>
      </c>
      <c r="I170" s="93">
        <v>1050</v>
      </c>
      <c r="J170" s="93">
        <v>1320</v>
      </c>
      <c r="K170" s="93">
        <v>1320</v>
      </c>
      <c r="L170" s="93">
        <v>1730</v>
      </c>
      <c r="M170" s="93">
        <v>1730</v>
      </c>
      <c r="N170" s="93">
        <v>3200</v>
      </c>
      <c r="O170" s="93">
        <v>3200</v>
      </c>
    </row>
    <row r="171" spans="1:15" x14ac:dyDescent="0.45">
      <c r="A171" s="92" t="s">
        <v>33</v>
      </c>
      <c r="B171" s="92" t="s">
        <v>35</v>
      </c>
      <c r="C171" s="92" t="s">
        <v>233</v>
      </c>
      <c r="D171" s="93">
        <v>37</v>
      </c>
      <c r="E171" s="93">
        <v>2.7027027027027026</v>
      </c>
      <c r="F171" s="93">
        <v>1197.5816216216215</v>
      </c>
      <c r="G171" s="93">
        <v>1215.9599999999998</v>
      </c>
      <c r="H171" s="93">
        <v>570</v>
      </c>
      <c r="I171" s="93">
        <v>610</v>
      </c>
      <c r="J171" s="93">
        <v>775</v>
      </c>
      <c r="K171" s="93">
        <v>775</v>
      </c>
      <c r="L171" s="93">
        <v>1523.01</v>
      </c>
      <c r="M171" s="93">
        <v>1523.01</v>
      </c>
      <c r="N171" s="93">
        <v>4162.82</v>
      </c>
      <c r="O171" s="93">
        <v>4162.82</v>
      </c>
    </row>
    <row r="172" spans="1:15" x14ac:dyDescent="0.45">
      <c r="A172" s="92" t="s">
        <v>33</v>
      </c>
      <c r="B172" s="92" t="s">
        <v>35</v>
      </c>
      <c r="C172" s="92" t="s">
        <v>234</v>
      </c>
      <c r="D172" s="93">
        <v>1</v>
      </c>
      <c r="E172" s="93">
        <v>0</v>
      </c>
      <c r="F172" s="93">
        <v>420</v>
      </c>
      <c r="G172" s="93">
        <v>420</v>
      </c>
      <c r="H172" s="93">
        <v>420</v>
      </c>
      <c r="I172" s="93">
        <v>420</v>
      </c>
      <c r="J172" s="93">
        <v>420</v>
      </c>
      <c r="K172" s="93">
        <v>420</v>
      </c>
      <c r="L172" s="93">
        <v>420</v>
      </c>
      <c r="M172" s="93">
        <v>420</v>
      </c>
      <c r="N172" s="93">
        <v>420</v>
      </c>
      <c r="O172" s="93">
        <v>420</v>
      </c>
    </row>
    <row r="173" spans="1:15" x14ac:dyDescent="0.45">
      <c r="A173" s="92" t="s">
        <v>33</v>
      </c>
      <c r="B173" s="92" t="s">
        <v>35</v>
      </c>
      <c r="C173" s="92" t="s">
        <v>235</v>
      </c>
      <c r="D173" s="93">
        <v>2</v>
      </c>
      <c r="E173" s="93">
        <v>0</v>
      </c>
      <c r="F173" s="93">
        <v>5205</v>
      </c>
      <c r="G173" s="93">
        <v>5205</v>
      </c>
      <c r="H173" s="93">
        <v>1100</v>
      </c>
      <c r="I173" s="93">
        <v>1100</v>
      </c>
      <c r="J173" s="93">
        <v>5205</v>
      </c>
      <c r="K173" s="93">
        <v>5205</v>
      </c>
      <c r="L173" s="93">
        <v>9310</v>
      </c>
      <c r="M173" s="93">
        <v>9310</v>
      </c>
      <c r="N173" s="93">
        <v>9310</v>
      </c>
      <c r="O173" s="93">
        <v>9310</v>
      </c>
    </row>
    <row r="174" spans="1:15" x14ac:dyDescent="0.45">
      <c r="A174" s="92" t="s">
        <v>33</v>
      </c>
      <c r="B174" s="92" t="s">
        <v>35</v>
      </c>
      <c r="C174" s="92" t="s">
        <v>236</v>
      </c>
      <c r="D174" s="93">
        <v>5</v>
      </c>
      <c r="E174" s="93">
        <v>0</v>
      </c>
      <c r="F174" s="93">
        <v>5312</v>
      </c>
      <c r="G174" s="93">
        <v>5312</v>
      </c>
      <c r="H174" s="93">
        <v>4450</v>
      </c>
      <c r="I174" s="93">
        <v>4450</v>
      </c>
      <c r="J174" s="93">
        <v>5810</v>
      </c>
      <c r="K174" s="93">
        <v>5810</v>
      </c>
      <c r="L174" s="93">
        <v>7690</v>
      </c>
      <c r="M174" s="93">
        <v>7690</v>
      </c>
      <c r="N174" s="93">
        <v>8080</v>
      </c>
      <c r="O174" s="93">
        <v>8080</v>
      </c>
    </row>
    <row r="175" spans="1:15" x14ac:dyDescent="0.45">
      <c r="A175" s="92" t="s">
        <v>33</v>
      </c>
      <c r="B175" s="92" t="s">
        <v>35</v>
      </c>
      <c r="C175" s="92" t="s">
        <v>237</v>
      </c>
      <c r="D175" s="93">
        <v>172</v>
      </c>
      <c r="E175" s="93">
        <v>13.372093023255813</v>
      </c>
      <c r="F175" s="93">
        <v>5370.3628591855804</v>
      </c>
      <c r="G175" s="93">
        <v>5397.920998720464</v>
      </c>
      <c r="H175" s="93">
        <v>1405</v>
      </c>
      <c r="I175" s="93">
        <v>1405</v>
      </c>
      <c r="J175" s="93">
        <v>5565</v>
      </c>
      <c r="K175" s="93">
        <v>5565</v>
      </c>
      <c r="L175" s="93">
        <v>7070</v>
      </c>
      <c r="M175" s="93">
        <v>7070</v>
      </c>
      <c r="N175" s="93">
        <v>13900</v>
      </c>
      <c r="O175" s="93">
        <v>13900</v>
      </c>
    </row>
    <row r="176" spans="1:15" x14ac:dyDescent="0.45">
      <c r="A176" s="92" t="s">
        <v>33</v>
      </c>
      <c r="B176" s="92" t="s">
        <v>35</v>
      </c>
      <c r="C176" s="92" t="s">
        <v>238</v>
      </c>
      <c r="D176" s="93">
        <v>36</v>
      </c>
      <c r="E176" s="93">
        <v>0</v>
      </c>
      <c r="F176" s="93">
        <v>5566.7777777777774</v>
      </c>
      <c r="G176" s="93">
        <v>5566.7777777777774</v>
      </c>
      <c r="H176" s="93">
        <v>4195</v>
      </c>
      <c r="I176" s="93">
        <v>4195</v>
      </c>
      <c r="J176" s="93">
        <v>5339</v>
      </c>
      <c r="K176" s="93">
        <v>5339</v>
      </c>
      <c r="L176" s="93">
        <v>8100</v>
      </c>
      <c r="M176" s="93">
        <v>8100</v>
      </c>
      <c r="N176" s="93">
        <v>9160</v>
      </c>
      <c r="O176" s="93">
        <v>9160</v>
      </c>
    </row>
    <row r="177" spans="1:15" x14ac:dyDescent="0.45">
      <c r="A177" s="92" t="s">
        <v>33</v>
      </c>
      <c r="B177" s="92" t="s">
        <v>35</v>
      </c>
      <c r="C177" s="92" t="s">
        <v>239</v>
      </c>
      <c r="D177" s="93">
        <v>180</v>
      </c>
      <c r="E177" s="93">
        <v>5</v>
      </c>
      <c r="F177" s="93">
        <v>3201.2004104267248</v>
      </c>
      <c r="G177" s="93">
        <v>3231.2004104267248</v>
      </c>
      <c r="H177" s="93">
        <v>593.68000000000006</v>
      </c>
      <c r="I177" s="93">
        <v>600</v>
      </c>
      <c r="J177" s="93">
        <v>980</v>
      </c>
      <c r="K177" s="93">
        <v>980</v>
      </c>
      <c r="L177" s="93">
        <v>5225</v>
      </c>
      <c r="M177" s="93">
        <v>5225</v>
      </c>
      <c r="N177" s="93">
        <v>11354</v>
      </c>
      <c r="O177" s="93">
        <v>11354</v>
      </c>
    </row>
    <row r="178" spans="1:15" x14ac:dyDescent="0.45">
      <c r="A178" s="92" t="s">
        <v>33</v>
      </c>
      <c r="B178" s="92" t="s">
        <v>36</v>
      </c>
      <c r="C178" s="92" t="s">
        <v>36</v>
      </c>
      <c r="D178" s="93">
        <v>3</v>
      </c>
      <c r="E178" s="93">
        <v>33.333333333333329</v>
      </c>
      <c r="F178" s="93">
        <v>1581.3333333333333</v>
      </c>
      <c r="G178" s="93">
        <v>1908</v>
      </c>
      <c r="H178" s="93">
        <v>0</v>
      </c>
      <c r="I178" s="93">
        <v>844</v>
      </c>
      <c r="J178" s="93">
        <v>844</v>
      </c>
      <c r="K178" s="93">
        <v>980</v>
      </c>
      <c r="L178" s="93">
        <v>3900</v>
      </c>
      <c r="M178" s="93">
        <v>3900</v>
      </c>
      <c r="N178" s="93">
        <v>3900</v>
      </c>
      <c r="O178" s="93">
        <v>3900</v>
      </c>
    </row>
    <row r="179" spans="1:15" x14ac:dyDescent="0.45">
      <c r="A179" s="92" t="s">
        <v>33</v>
      </c>
      <c r="B179" s="92" t="s">
        <v>36</v>
      </c>
      <c r="C179" s="92" t="s">
        <v>240</v>
      </c>
      <c r="D179" s="93">
        <v>141</v>
      </c>
      <c r="E179" s="93">
        <v>4.2553191489361701</v>
      </c>
      <c r="F179" s="93">
        <v>1011.0372836879432</v>
      </c>
      <c r="G179" s="93">
        <v>1045.5762907801418</v>
      </c>
      <c r="H179" s="93">
        <v>710</v>
      </c>
      <c r="I179" s="93">
        <v>747</v>
      </c>
      <c r="J179" s="93">
        <v>930</v>
      </c>
      <c r="K179" s="93">
        <v>938</v>
      </c>
      <c r="L179" s="93">
        <v>1200</v>
      </c>
      <c r="M179" s="93">
        <v>1200</v>
      </c>
      <c r="N179" s="93">
        <v>1980</v>
      </c>
      <c r="O179" s="93">
        <v>1980</v>
      </c>
    </row>
    <row r="180" spans="1:15" x14ac:dyDescent="0.45">
      <c r="A180" s="92" t="s">
        <v>33</v>
      </c>
      <c r="B180" s="92" t="s">
        <v>36</v>
      </c>
      <c r="C180" s="92" t="s">
        <v>241</v>
      </c>
      <c r="D180" s="93">
        <v>89</v>
      </c>
      <c r="E180" s="93">
        <v>0</v>
      </c>
      <c r="F180" s="93">
        <v>4136.0188988764048</v>
      </c>
      <c r="G180" s="93">
        <v>4136.0188988764048</v>
      </c>
      <c r="H180" s="93">
        <v>3550</v>
      </c>
      <c r="I180" s="93">
        <v>3550</v>
      </c>
      <c r="J180" s="93">
        <v>4040</v>
      </c>
      <c r="K180" s="93">
        <v>4040</v>
      </c>
      <c r="L180" s="93">
        <v>4430</v>
      </c>
      <c r="M180" s="93">
        <v>4430</v>
      </c>
      <c r="N180" s="93">
        <v>6099</v>
      </c>
      <c r="O180" s="93">
        <v>6099</v>
      </c>
    </row>
    <row r="181" spans="1:15" x14ac:dyDescent="0.45">
      <c r="A181" s="92" t="s">
        <v>33</v>
      </c>
      <c r="B181" s="92" t="s">
        <v>36</v>
      </c>
      <c r="C181" s="92" t="s">
        <v>242</v>
      </c>
      <c r="D181" s="93">
        <v>8</v>
      </c>
      <c r="E181" s="93">
        <v>0</v>
      </c>
      <c r="F181" s="93">
        <v>5601.8761249999998</v>
      </c>
      <c r="G181" s="93">
        <v>5601.8761249999998</v>
      </c>
      <c r="H181" s="93">
        <v>5050</v>
      </c>
      <c r="I181" s="93">
        <v>5050</v>
      </c>
      <c r="J181" s="93">
        <v>5527.9014999999999</v>
      </c>
      <c r="K181" s="93">
        <v>5527.9014999999999</v>
      </c>
      <c r="L181" s="93">
        <v>6459.6030000000001</v>
      </c>
      <c r="M181" s="93">
        <v>6459.6030000000001</v>
      </c>
      <c r="N181" s="93">
        <v>6740</v>
      </c>
      <c r="O181" s="93">
        <v>6740</v>
      </c>
    </row>
    <row r="182" spans="1:15" x14ac:dyDescent="0.45">
      <c r="A182" s="92" t="s">
        <v>33</v>
      </c>
      <c r="B182" s="92" t="s">
        <v>36</v>
      </c>
      <c r="C182" s="92" t="s">
        <v>243</v>
      </c>
      <c r="D182" s="93">
        <v>34</v>
      </c>
      <c r="E182" s="93">
        <v>5.8823529411764701</v>
      </c>
      <c r="F182" s="93">
        <v>5681.4705882352937</v>
      </c>
      <c r="G182" s="93">
        <v>5705</v>
      </c>
      <c r="H182" s="93">
        <v>100</v>
      </c>
      <c r="I182" s="93">
        <v>200</v>
      </c>
      <c r="J182" s="93">
        <v>750</v>
      </c>
      <c r="K182" s="93">
        <v>750</v>
      </c>
      <c r="L182" s="93">
        <v>1700</v>
      </c>
      <c r="M182" s="93">
        <v>1700</v>
      </c>
      <c r="N182" s="93">
        <v>75000</v>
      </c>
      <c r="O182" s="93">
        <v>75000</v>
      </c>
    </row>
    <row r="183" spans="1:15" x14ac:dyDescent="0.45">
      <c r="A183" s="92" t="s">
        <v>33</v>
      </c>
      <c r="B183" s="92" t="s">
        <v>36</v>
      </c>
      <c r="C183" s="92" t="s">
        <v>244</v>
      </c>
      <c r="D183" s="93">
        <v>2</v>
      </c>
      <c r="E183" s="93">
        <v>0</v>
      </c>
      <c r="F183" s="93">
        <v>1165</v>
      </c>
      <c r="G183" s="93">
        <v>1165</v>
      </c>
      <c r="H183" s="93">
        <v>680</v>
      </c>
      <c r="I183" s="93">
        <v>680</v>
      </c>
      <c r="J183" s="93">
        <v>1165</v>
      </c>
      <c r="K183" s="93">
        <v>1165</v>
      </c>
      <c r="L183" s="93">
        <v>1650</v>
      </c>
      <c r="M183" s="93">
        <v>1650</v>
      </c>
      <c r="N183" s="93">
        <v>1650</v>
      </c>
      <c r="O183" s="93">
        <v>1650</v>
      </c>
    </row>
    <row r="184" spans="1:15" x14ac:dyDescent="0.45">
      <c r="A184" s="92" t="s">
        <v>33</v>
      </c>
      <c r="B184" s="92" t="s">
        <v>36</v>
      </c>
      <c r="C184" s="92" t="s">
        <v>245</v>
      </c>
      <c r="D184" s="93">
        <v>13</v>
      </c>
      <c r="E184" s="93">
        <v>0</v>
      </c>
      <c r="F184" s="93">
        <v>2045.9238461538464</v>
      </c>
      <c r="G184" s="93">
        <v>2045.9238461538464</v>
      </c>
      <c r="H184" s="93">
        <v>1278.5320000000002</v>
      </c>
      <c r="I184" s="93">
        <v>1278.5320000000002</v>
      </c>
      <c r="J184" s="93">
        <v>1770</v>
      </c>
      <c r="K184" s="93">
        <v>1770</v>
      </c>
      <c r="L184" s="93">
        <v>2430.8200000000002</v>
      </c>
      <c r="M184" s="93">
        <v>2430.8200000000002</v>
      </c>
      <c r="N184" s="93">
        <v>3845.85</v>
      </c>
      <c r="O184" s="93">
        <v>3845.85</v>
      </c>
    </row>
    <row r="185" spans="1:15" x14ac:dyDescent="0.45">
      <c r="A185" s="92" t="s">
        <v>33</v>
      </c>
      <c r="B185" s="92" t="s">
        <v>36</v>
      </c>
      <c r="C185" s="92" t="s">
        <v>246</v>
      </c>
      <c r="D185" s="93">
        <v>1</v>
      </c>
      <c r="E185" s="93">
        <v>0</v>
      </c>
      <c r="F185" s="93">
        <v>1500</v>
      </c>
      <c r="G185" s="93">
        <v>1500</v>
      </c>
      <c r="H185" s="93">
        <v>1500</v>
      </c>
      <c r="I185" s="93">
        <v>1500</v>
      </c>
      <c r="J185" s="93">
        <v>1500</v>
      </c>
      <c r="K185" s="93">
        <v>1500</v>
      </c>
      <c r="L185" s="93">
        <v>1500</v>
      </c>
      <c r="M185" s="93">
        <v>1500</v>
      </c>
      <c r="N185" s="93">
        <v>1500</v>
      </c>
      <c r="O185" s="93">
        <v>1500</v>
      </c>
    </row>
    <row r="186" spans="1:15" x14ac:dyDescent="0.45">
      <c r="A186" s="92" t="s">
        <v>33</v>
      </c>
      <c r="B186" s="92" t="s">
        <v>36</v>
      </c>
      <c r="C186" s="92" t="s">
        <v>247</v>
      </c>
      <c r="D186" s="93">
        <v>1</v>
      </c>
      <c r="E186" s="93">
        <v>0</v>
      </c>
      <c r="F186" s="93">
        <v>3600</v>
      </c>
      <c r="G186" s="93">
        <v>3600</v>
      </c>
      <c r="H186" s="93">
        <v>3600</v>
      </c>
      <c r="I186" s="93">
        <v>3600</v>
      </c>
      <c r="J186" s="93">
        <v>3600</v>
      </c>
      <c r="K186" s="93">
        <v>3600</v>
      </c>
      <c r="L186" s="93">
        <v>3600</v>
      </c>
      <c r="M186" s="93">
        <v>3600</v>
      </c>
      <c r="N186" s="93">
        <v>3600</v>
      </c>
      <c r="O186" s="93">
        <v>3600</v>
      </c>
    </row>
    <row r="187" spans="1:15" x14ac:dyDescent="0.45">
      <c r="A187" s="92" t="s">
        <v>33</v>
      </c>
      <c r="B187" s="92" t="s">
        <v>36</v>
      </c>
      <c r="C187" s="92" t="s">
        <v>248</v>
      </c>
      <c r="D187" s="93">
        <v>89</v>
      </c>
      <c r="E187" s="93">
        <v>0</v>
      </c>
      <c r="F187" s="93">
        <v>2059.4022471910112</v>
      </c>
      <c r="G187" s="93">
        <v>2059.4022471910112</v>
      </c>
      <c r="H187" s="93">
        <v>1530</v>
      </c>
      <c r="I187" s="93">
        <v>1530</v>
      </c>
      <c r="J187" s="93">
        <v>1944</v>
      </c>
      <c r="K187" s="93">
        <v>1944</v>
      </c>
      <c r="L187" s="93">
        <v>2190</v>
      </c>
      <c r="M187" s="93">
        <v>2190</v>
      </c>
      <c r="N187" s="93">
        <v>3600</v>
      </c>
      <c r="O187" s="93">
        <v>3600</v>
      </c>
    </row>
    <row r="188" spans="1:15" x14ac:dyDescent="0.45">
      <c r="A188" s="92" t="s">
        <v>33</v>
      </c>
      <c r="B188" s="92" t="s">
        <v>36</v>
      </c>
      <c r="C188" s="92" t="s">
        <v>249</v>
      </c>
      <c r="D188" s="93">
        <v>20</v>
      </c>
      <c r="E188" s="93">
        <v>0</v>
      </c>
      <c r="F188" s="93">
        <v>801.01300000000003</v>
      </c>
      <c r="G188" s="93">
        <v>801.01300000000003</v>
      </c>
      <c r="H188" s="93">
        <v>575</v>
      </c>
      <c r="I188" s="93">
        <v>575</v>
      </c>
      <c r="J188" s="93">
        <v>735</v>
      </c>
      <c r="K188" s="93">
        <v>735</v>
      </c>
      <c r="L188" s="93">
        <v>955</v>
      </c>
      <c r="M188" s="93">
        <v>955</v>
      </c>
      <c r="N188" s="93">
        <v>1469.95</v>
      </c>
      <c r="O188" s="93">
        <v>1469.95</v>
      </c>
    </row>
    <row r="189" spans="1:15" x14ac:dyDescent="0.45">
      <c r="A189" s="92" t="s">
        <v>33</v>
      </c>
      <c r="B189" s="92" t="s">
        <v>36</v>
      </c>
      <c r="C189" s="92" t="s">
        <v>250</v>
      </c>
      <c r="D189" s="93">
        <v>23</v>
      </c>
      <c r="E189" s="93">
        <v>0</v>
      </c>
      <c r="F189" s="93">
        <v>2349.0280346243308</v>
      </c>
      <c r="G189" s="93">
        <v>2349.0280346243308</v>
      </c>
      <c r="H189" s="93">
        <v>1200</v>
      </c>
      <c r="I189" s="93">
        <v>1200</v>
      </c>
      <c r="J189" s="93">
        <v>2087.326</v>
      </c>
      <c r="K189" s="93">
        <v>2087.326</v>
      </c>
      <c r="L189" s="93">
        <v>3071</v>
      </c>
      <c r="M189" s="93">
        <v>3071</v>
      </c>
      <c r="N189" s="93">
        <v>4630</v>
      </c>
      <c r="O189" s="93">
        <v>4630</v>
      </c>
    </row>
    <row r="190" spans="1:15" x14ac:dyDescent="0.45">
      <c r="A190" s="92" t="s">
        <v>33</v>
      </c>
      <c r="B190" s="92" t="s">
        <v>37</v>
      </c>
      <c r="C190" s="92" t="s">
        <v>37</v>
      </c>
      <c r="D190" s="93">
        <v>67</v>
      </c>
      <c r="E190" s="93">
        <v>2.9850746268656714</v>
      </c>
      <c r="F190" s="93">
        <v>2475.5046268656715</v>
      </c>
      <c r="G190" s="93">
        <v>2505.3553731343281</v>
      </c>
      <c r="H190" s="93">
        <v>1420</v>
      </c>
      <c r="I190" s="93">
        <v>1420</v>
      </c>
      <c r="J190" s="93">
        <v>2005.6000000000001</v>
      </c>
      <c r="K190" s="93">
        <v>2005.6000000000001</v>
      </c>
      <c r="L190" s="93">
        <v>2640</v>
      </c>
      <c r="M190" s="93">
        <v>2640</v>
      </c>
      <c r="N190" s="93">
        <v>6870</v>
      </c>
      <c r="O190" s="93">
        <v>6870</v>
      </c>
    </row>
    <row r="191" spans="1:15" x14ac:dyDescent="0.45">
      <c r="A191" s="92" t="s">
        <v>33</v>
      </c>
      <c r="B191" s="92" t="s">
        <v>37</v>
      </c>
      <c r="C191" s="92" t="s">
        <v>251</v>
      </c>
      <c r="D191" s="93">
        <v>79</v>
      </c>
      <c r="E191" s="93">
        <v>0</v>
      </c>
      <c r="F191" s="93">
        <v>1210.0240506329112</v>
      </c>
      <c r="G191" s="93">
        <v>1210.0240506329112</v>
      </c>
      <c r="H191" s="93">
        <v>921</v>
      </c>
      <c r="I191" s="93">
        <v>921</v>
      </c>
      <c r="J191" s="93">
        <v>1200</v>
      </c>
      <c r="K191" s="93">
        <v>1200</v>
      </c>
      <c r="L191" s="93">
        <v>1400</v>
      </c>
      <c r="M191" s="93">
        <v>1400</v>
      </c>
      <c r="N191" s="93">
        <v>1900</v>
      </c>
      <c r="O191" s="93">
        <v>1900</v>
      </c>
    </row>
    <row r="192" spans="1:15" x14ac:dyDescent="0.45">
      <c r="A192" s="92" t="s">
        <v>33</v>
      </c>
      <c r="B192" s="92" t="s">
        <v>37</v>
      </c>
      <c r="C192" s="92" t="s">
        <v>252</v>
      </c>
      <c r="D192" s="93">
        <v>26</v>
      </c>
      <c r="E192" s="93">
        <v>26.923076923076923</v>
      </c>
      <c r="F192" s="93">
        <v>646.07692307692309</v>
      </c>
      <c r="G192" s="93">
        <v>915.30769230769226</v>
      </c>
      <c r="H192" s="93">
        <v>0</v>
      </c>
      <c r="I192" s="93">
        <v>549</v>
      </c>
      <c r="J192" s="93">
        <v>543.5</v>
      </c>
      <c r="K192" s="93">
        <v>951.5</v>
      </c>
      <c r="L192" s="93">
        <v>920</v>
      </c>
      <c r="M192" s="93">
        <v>1000</v>
      </c>
      <c r="N192" s="93">
        <v>1400</v>
      </c>
      <c r="O192" s="93">
        <v>1400</v>
      </c>
    </row>
    <row r="193" spans="1:15" x14ac:dyDescent="0.45">
      <c r="A193" s="92" t="s">
        <v>33</v>
      </c>
      <c r="B193" s="92" t="s">
        <v>37</v>
      </c>
      <c r="C193" s="92" t="s">
        <v>253</v>
      </c>
      <c r="D193" s="93">
        <v>205</v>
      </c>
      <c r="E193" s="93">
        <v>2.4390243902439024</v>
      </c>
      <c r="F193" s="93">
        <v>930.70341463414616</v>
      </c>
      <c r="G193" s="93">
        <v>938.0204878048778</v>
      </c>
      <c r="H193" s="93">
        <v>717</v>
      </c>
      <c r="I193" s="93">
        <v>717</v>
      </c>
      <c r="J193" s="93">
        <v>865</v>
      </c>
      <c r="K193" s="93">
        <v>865</v>
      </c>
      <c r="L193" s="93">
        <v>1100</v>
      </c>
      <c r="M193" s="93">
        <v>1100</v>
      </c>
      <c r="N193" s="93">
        <v>1650</v>
      </c>
      <c r="O193" s="93">
        <v>1650</v>
      </c>
    </row>
    <row r="194" spans="1:15" x14ac:dyDescent="0.45">
      <c r="A194" s="92" t="s">
        <v>33</v>
      </c>
      <c r="B194" s="92" t="s">
        <v>37</v>
      </c>
      <c r="C194" s="92" t="s">
        <v>254</v>
      </c>
      <c r="D194" s="93">
        <v>185</v>
      </c>
      <c r="E194" s="93">
        <v>10.27027027027027</v>
      </c>
      <c r="F194" s="93">
        <v>2812.1432432432434</v>
      </c>
      <c r="G194" s="93">
        <v>2823.3864864864863</v>
      </c>
      <c r="H194" s="93">
        <v>1420</v>
      </c>
      <c r="I194" s="93">
        <v>1420</v>
      </c>
      <c r="J194" s="93">
        <v>2140</v>
      </c>
      <c r="K194" s="93">
        <v>2140</v>
      </c>
      <c r="L194" s="93">
        <v>3910</v>
      </c>
      <c r="M194" s="93">
        <v>3910</v>
      </c>
      <c r="N194" s="93">
        <v>6430</v>
      </c>
      <c r="O194" s="93">
        <v>6430</v>
      </c>
    </row>
    <row r="195" spans="1:15" x14ac:dyDescent="0.45">
      <c r="A195" s="92" t="s">
        <v>33</v>
      </c>
      <c r="B195" s="92" t="s">
        <v>37</v>
      </c>
      <c r="C195" s="92" t="s">
        <v>255</v>
      </c>
      <c r="D195" s="93">
        <v>52</v>
      </c>
      <c r="E195" s="93">
        <v>25</v>
      </c>
      <c r="F195" s="93">
        <v>555.90384615384619</v>
      </c>
      <c r="G195" s="93">
        <v>569.94230769230774</v>
      </c>
      <c r="H195" s="93">
        <v>5</v>
      </c>
      <c r="I195" s="93">
        <v>60</v>
      </c>
      <c r="J195" s="93">
        <v>292.5</v>
      </c>
      <c r="K195" s="93">
        <v>292.5</v>
      </c>
      <c r="L195" s="93">
        <v>720.5</v>
      </c>
      <c r="M195" s="93">
        <v>720.5</v>
      </c>
      <c r="N195" s="93">
        <v>2031</v>
      </c>
      <c r="O195" s="93">
        <v>2031</v>
      </c>
    </row>
    <row r="196" spans="1:15" x14ac:dyDescent="0.45">
      <c r="A196" s="92" t="s">
        <v>33</v>
      </c>
      <c r="B196" s="92" t="s">
        <v>37</v>
      </c>
      <c r="C196" s="92" t="s">
        <v>256</v>
      </c>
      <c r="D196" s="93">
        <v>5</v>
      </c>
      <c r="E196" s="93">
        <v>0</v>
      </c>
      <c r="F196" s="93">
        <v>566</v>
      </c>
      <c r="G196" s="93">
        <v>566</v>
      </c>
      <c r="H196" s="93">
        <v>120</v>
      </c>
      <c r="I196" s="93">
        <v>120</v>
      </c>
      <c r="J196" s="93">
        <v>330</v>
      </c>
      <c r="K196" s="93">
        <v>330</v>
      </c>
      <c r="L196" s="93">
        <v>720</v>
      </c>
      <c r="M196" s="93">
        <v>720</v>
      </c>
      <c r="N196" s="93">
        <v>1580</v>
      </c>
      <c r="O196" s="93">
        <v>1580</v>
      </c>
    </row>
    <row r="197" spans="1:15" x14ac:dyDescent="0.45">
      <c r="A197" s="92" t="s">
        <v>33</v>
      </c>
      <c r="B197" s="92" t="s">
        <v>37</v>
      </c>
      <c r="C197" s="92" t="s">
        <v>257</v>
      </c>
      <c r="D197" s="93">
        <v>199</v>
      </c>
      <c r="E197" s="93">
        <v>1.0050251256281406</v>
      </c>
      <c r="F197" s="93">
        <v>1577.1829145728639</v>
      </c>
      <c r="G197" s="93">
        <v>1583.2130653266327</v>
      </c>
      <c r="H197" s="93">
        <v>1090</v>
      </c>
      <c r="I197" s="93">
        <v>1090</v>
      </c>
      <c r="J197" s="93">
        <v>1600</v>
      </c>
      <c r="K197" s="93">
        <v>1600</v>
      </c>
      <c r="L197" s="93">
        <v>2010</v>
      </c>
      <c r="M197" s="93">
        <v>2010</v>
      </c>
      <c r="N197" s="93">
        <v>2580</v>
      </c>
      <c r="O197" s="93">
        <v>2580</v>
      </c>
    </row>
    <row r="198" spans="1:15" x14ac:dyDescent="0.45">
      <c r="A198" s="92" t="s">
        <v>33</v>
      </c>
      <c r="B198" s="92" t="s">
        <v>37</v>
      </c>
      <c r="C198" s="92" t="s">
        <v>565</v>
      </c>
      <c r="D198" s="93">
        <v>4</v>
      </c>
      <c r="E198" s="93">
        <v>25</v>
      </c>
      <c r="F198" s="93">
        <v>85.039999999999992</v>
      </c>
      <c r="G198" s="93">
        <v>110.03999999999999</v>
      </c>
      <c r="H198" s="93">
        <v>0.08</v>
      </c>
      <c r="I198" s="93">
        <v>50.08</v>
      </c>
      <c r="J198" s="93">
        <v>80.08</v>
      </c>
      <c r="K198" s="93">
        <v>130</v>
      </c>
      <c r="L198" s="93">
        <v>170</v>
      </c>
      <c r="M198" s="93">
        <v>170</v>
      </c>
      <c r="N198" s="93">
        <v>180</v>
      </c>
      <c r="O198" s="93">
        <v>180</v>
      </c>
    </row>
    <row r="199" spans="1:15" x14ac:dyDescent="0.45">
      <c r="A199" s="92" t="s">
        <v>33</v>
      </c>
      <c r="B199" s="92" t="s">
        <v>37</v>
      </c>
      <c r="C199" s="92" t="s">
        <v>258</v>
      </c>
      <c r="D199" s="93">
        <v>12</v>
      </c>
      <c r="E199" s="93">
        <v>0</v>
      </c>
      <c r="F199" s="93">
        <v>2604.0833333333335</v>
      </c>
      <c r="G199" s="93">
        <v>2604.0833333333335</v>
      </c>
      <c r="H199" s="93">
        <v>1000</v>
      </c>
      <c r="I199" s="93">
        <v>1000</v>
      </c>
      <c r="J199" s="93">
        <v>1450</v>
      </c>
      <c r="K199" s="93">
        <v>1450</v>
      </c>
      <c r="L199" s="93">
        <v>3150</v>
      </c>
      <c r="M199" s="93">
        <v>3150</v>
      </c>
      <c r="N199" s="93">
        <v>8000</v>
      </c>
      <c r="O199" s="93">
        <v>8000</v>
      </c>
    </row>
    <row r="200" spans="1:15" x14ac:dyDescent="0.45">
      <c r="A200" s="92" t="s">
        <v>33</v>
      </c>
      <c r="B200" s="92" t="s">
        <v>479</v>
      </c>
      <c r="C200" s="92" t="s">
        <v>566</v>
      </c>
      <c r="D200" s="93">
        <v>12</v>
      </c>
      <c r="E200" s="93">
        <v>0</v>
      </c>
      <c r="F200" s="93">
        <v>445.25</v>
      </c>
      <c r="G200" s="93">
        <v>445.25</v>
      </c>
      <c r="H200" s="93">
        <v>285</v>
      </c>
      <c r="I200" s="93">
        <v>285</v>
      </c>
      <c r="J200" s="93">
        <v>327</v>
      </c>
      <c r="K200" s="93">
        <v>327</v>
      </c>
      <c r="L200" s="93">
        <v>493.5</v>
      </c>
      <c r="M200" s="93">
        <v>493.5</v>
      </c>
      <c r="N200" s="93">
        <v>1305</v>
      </c>
      <c r="O200" s="93">
        <v>1305</v>
      </c>
    </row>
    <row r="201" spans="1:15" x14ac:dyDescent="0.45">
      <c r="A201" s="92" t="s">
        <v>38</v>
      </c>
      <c r="B201" s="92" t="s">
        <v>38</v>
      </c>
      <c r="C201" s="92" t="s">
        <v>38</v>
      </c>
      <c r="D201" s="93">
        <v>1</v>
      </c>
      <c r="E201" s="93">
        <v>0</v>
      </c>
      <c r="F201" s="93">
        <v>180</v>
      </c>
      <c r="G201" s="93">
        <v>180</v>
      </c>
      <c r="H201" s="93">
        <v>180</v>
      </c>
      <c r="I201" s="93">
        <v>180</v>
      </c>
      <c r="J201" s="93">
        <v>180</v>
      </c>
      <c r="K201" s="93">
        <v>180</v>
      </c>
      <c r="L201" s="93">
        <v>180</v>
      </c>
      <c r="M201" s="93">
        <v>180</v>
      </c>
      <c r="N201" s="93">
        <v>180</v>
      </c>
      <c r="O201" s="93">
        <v>180</v>
      </c>
    </row>
    <row r="202" spans="1:15" x14ac:dyDescent="0.45">
      <c r="A202" s="92" t="s">
        <v>38</v>
      </c>
      <c r="B202" s="92" t="s">
        <v>480</v>
      </c>
      <c r="C202" s="92" t="s">
        <v>480</v>
      </c>
      <c r="D202" s="93">
        <v>5</v>
      </c>
      <c r="E202" s="93">
        <v>0</v>
      </c>
      <c r="F202" s="93">
        <v>37.031413428420002</v>
      </c>
      <c r="G202" s="93">
        <v>37.031413428420002</v>
      </c>
      <c r="H202" s="93">
        <v>23.883089999999999</v>
      </c>
      <c r="I202" s="93">
        <v>23.883089999999999</v>
      </c>
      <c r="J202" s="93">
        <v>31</v>
      </c>
      <c r="K202" s="93">
        <v>31</v>
      </c>
      <c r="L202" s="93">
        <v>41.300000000000004</v>
      </c>
      <c r="M202" s="93">
        <v>41.300000000000004</v>
      </c>
      <c r="N202" s="93">
        <v>70.463284142100008</v>
      </c>
      <c r="O202" s="93">
        <v>70.463284142100008</v>
      </c>
    </row>
    <row r="203" spans="1:15" x14ac:dyDescent="0.45">
      <c r="A203" s="92" t="s">
        <v>38</v>
      </c>
      <c r="B203" s="92" t="s">
        <v>480</v>
      </c>
      <c r="C203" s="92" t="s">
        <v>567</v>
      </c>
      <c r="D203" s="93">
        <v>7</v>
      </c>
      <c r="E203" s="93">
        <v>14.285714285714285</v>
      </c>
      <c r="F203" s="93">
        <v>99.857142857142861</v>
      </c>
      <c r="G203" s="93">
        <v>101.28571428571429</v>
      </c>
      <c r="H203" s="93">
        <v>14</v>
      </c>
      <c r="I203" s="93">
        <v>14</v>
      </c>
      <c r="J203" s="93">
        <v>90</v>
      </c>
      <c r="K203" s="93">
        <v>90</v>
      </c>
      <c r="L203" s="93">
        <v>180</v>
      </c>
      <c r="M203" s="93">
        <v>180</v>
      </c>
      <c r="N203" s="93">
        <v>250</v>
      </c>
      <c r="O203" s="93">
        <v>250</v>
      </c>
    </row>
    <row r="204" spans="1:15" x14ac:dyDescent="0.45">
      <c r="A204" s="92" t="s">
        <v>38</v>
      </c>
      <c r="B204" s="92" t="s">
        <v>480</v>
      </c>
      <c r="C204" s="92" t="s">
        <v>568</v>
      </c>
      <c r="D204" s="93">
        <v>62</v>
      </c>
      <c r="E204" s="93">
        <v>13.414634146341465</v>
      </c>
      <c r="F204" s="93">
        <v>36.469181563756102</v>
      </c>
      <c r="G204" s="93">
        <v>43.883815710097565</v>
      </c>
      <c r="H204" s="93">
        <v>12.4</v>
      </c>
      <c r="I204" s="93">
        <v>20</v>
      </c>
      <c r="J204" s="93">
        <v>30</v>
      </c>
      <c r="K204" s="93">
        <v>33.045535000000001</v>
      </c>
      <c r="L204" s="93">
        <v>46</v>
      </c>
      <c r="M204" s="93">
        <v>49</v>
      </c>
      <c r="N204" s="93">
        <v>70</v>
      </c>
      <c r="O204" s="93">
        <v>72</v>
      </c>
    </row>
    <row r="205" spans="1:15" x14ac:dyDescent="0.45">
      <c r="A205" s="92" t="s">
        <v>38</v>
      </c>
      <c r="B205" s="92" t="s">
        <v>480</v>
      </c>
      <c r="C205" s="92" t="s">
        <v>569</v>
      </c>
      <c r="D205" s="93">
        <v>56</v>
      </c>
      <c r="E205" s="93">
        <v>44.642857142857146</v>
      </c>
      <c r="F205" s="93">
        <v>18.925000000000001</v>
      </c>
      <c r="G205" s="93">
        <v>36.603571428571435</v>
      </c>
      <c r="H205" s="93">
        <v>0</v>
      </c>
      <c r="I205" s="93">
        <v>18.5</v>
      </c>
      <c r="J205" s="93">
        <v>15</v>
      </c>
      <c r="K205" s="93">
        <v>31.5</v>
      </c>
      <c r="L205" s="93">
        <v>28</v>
      </c>
      <c r="M205" s="93">
        <v>50</v>
      </c>
      <c r="N205" s="93">
        <v>70</v>
      </c>
      <c r="O205" s="93">
        <v>70</v>
      </c>
    </row>
    <row r="206" spans="1:15" x14ac:dyDescent="0.45">
      <c r="A206" s="92" t="s">
        <v>38</v>
      </c>
      <c r="B206" s="92" t="s">
        <v>480</v>
      </c>
      <c r="C206" s="92" t="s">
        <v>570</v>
      </c>
      <c r="D206" s="93">
        <v>6</v>
      </c>
      <c r="E206" s="93">
        <v>50</v>
      </c>
      <c r="F206" s="93">
        <v>20.333333333333332</v>
      </c>
      <c r="G206" s="93">
        <v>31.333333333333332</v>
      </c>
      <c r="H206" s="93">
        <v>0</v>
      </c>
      <c r="I206" s="93">
        <v>8</v>
      </c>
      <c r="J206" s="93">
        <v>14.5</v>
      </c>
      <c r="K206" s="93">
        <v>31</v>
      </c>
      <c r="L206" s="93">
        <v>33</v>
      </c>
      <c r="M206" s="93">
        <v>50</v>
      </c>
      <c r="N206" s="93">
        <v>60</v>
      </c>
      <c r="O206" s="93">
        <v>60</v>
      </c>
    </row>
    <row r="207" spans="1:15" x14ac:dyDescent="0.45">
      <c r="A207" s="92" t="s">
        <v>38</v>
      </c>
      <c r="B207" s="92" t="s">
        <v>480</v>
      </c>
      <c r="C207" s="92" t="s">
        <v>571</v>
      </c>
      <c r="D207" s="93">
        <v>71</v>
      </c>
      <c r="E207" s="93">
        <v>21.12676056338028</v>
      </c>
      <c r="F207" s="93">
        <v>53.715492957746484</v>
      </c>
      <c r="G207" s="93">
        <v>66.701408450704221</v>
      </c>
      <c r="H207" s="93">
        <v>12</v>
      </c>
      <c r="I207" s="93">
        <v>17.8</v>
      </c>
      <c r="J207" s="93">
        <v>20</v>
      </c>
      <c r="K207" s="93">
        <v>31</v>
      </c>
      <c r="L207" s="93">
        <v>41</v>
      </c>
      <c r="M207" s="93">
        <v>51</v>
      </c>
      <c r="N207" s="93">
        <v>214</v>
      </c>
      <c r="O207" s="93">
        <v>260</v>
      </c>
    </row>
    <row r="208" spans="1:15" x14ac:dyDescent="0.45">
      <c r="A208" s="92" t="s">
        <v>38</v>
      </c>
      <c r="B208" s="92" t="s">
        <v>480</v>
      </c>
      <c r="C208" s="92" t="s">
        <v>572</v>
      </c>
      <c r="D208" s="93">
        <v>5</v>
      </c>
      <c r="E208" s="93">
        <v>0</v>
      </c>
      <c r="F208" s="93">
        <v>57.6</v>
      </c>
      <c r="G208" s="93">
        <v>57.6</v>
      </c>
      <c r="H208" s="93">
        <v>42</v>
      </c>
      <c r="I208" s="93">
        <v>42</v>
      </c>
      <c r="J208" s="93">
        <v>58</v>
      </c>
      <c r="K208" s="93">
        <v>58</v>
      </c>
      <c r="L208" s="93">
        <v>70</v>
      </c>
      <c r="M208" s="93">
        <v>70</v>
      </c>
      <c r="N208" s="93">
        <v>76</v>
      </c>
      <c r="O208" s="93">
        <v>76</v>
      </c>
    </row>
    <row r="209" spans="1:15" x14ac:dyDescent="0.45">
      <c r="A209" s="92" t="s">
        <v>38</v>
      </c>
      <c r="B209" s="92" t="s">
        <v>39</v>
      </c>
      <c r="C209" s="92" t="s">
        <v>259</v>
      </c>
      <c r="D209" s="93">
        <v>175</v>
      </c>
      <c r="E209" s="93">
        <v>68.137254901960787</v>
      </c>
      <c r="F209" s="93">
        <v>14.660783733021567</v>
      </c>
      <c r="G209" s="93">
        <v>49.691575056550995</v>
      </c>
      <c r="H209" s="93">
        <v>0</v>
      </c>
      <c r="I209" s="93">
        <v>10</v>
      </c>
      <c r="J209" s="93">
        <v>0</v>
      </c>
      <c r="K209" s="93">
        <v>23.9466</v>
      </c>
      <c r="L209" s="93">
        <v>8.8235599999999987</v>
      </c>
      <c r="M209" s="93">
        <v>50</v>
      </c>
      <c r="N209" s="93">
        <v>86</v>
      </c>
      <c r="O209" s="93">
        <v>250.27700000000002</v>
      </c>
    </row>
    <row r="210" spans="1:15" x14ac:dyDescent="0.45">
      <c r="A210" s="92" t="s">
        <v>38</v>
      </c>
      <c r="B210" s="92" t="s">
        <v>39</v>
      </c>
      <c r="C210" s="92" t="s">
        <v>260</v>
      </c>
      <c r="D210" s="93">
        <v>75</v>
      </c>
      <c r="E210" s="93">
        <v>21.111111111111111</v>
      </c>
      <c r="F210" s="93">
        <v>59.045454415598904</v>
      </c>
      <c r="G210" s="93">
        <v>85.701009971154463</v>
      </c>
      <c r="H210" s="93">
        <v>21</v>
      </c>
      <c r="I210" s="93">
        <v>40</v>
      </c>
      <c r="J210" s="93">
        <v>50</v>
      </c>
      <c r="K210" s="93">
        <v>54.85</v>
      </c>
      <c r="L210" s="93">
        <v>81</v>
      </c>
      <c r="M210" s="93">
        <v>103</v>
      </c>
      <c r="N210" s="93">
        <v>140</v>
      </c>
      <c r="O210" s="93">
        <v>244.8</v>
      </c>
    </row>
    <row r="211" spans="1:15" x14ac:dyDescent="0.45">
      <c r="A211" s="92" t="s">
        <v>38</v>
      </c>
      <c r="B211" s="92" t="s">
        <v>39</v>
      </c>
      <c r="C211" s="92" t="s">
        <v>573</v>
      </c>
      <c r="D211" s="93">
        <v>2</v>
      </c>
      <c r="E211" s="93">
        <v>0</v>
      </c>
      <c r="F211" s="93">
        <v>44.5</v>
      </c>
      <c r="G211" s="93">
        <v>44.5</v>
      </c>
      <c r="H211" s="93">
        <v>35</v>
      </c>
      <c r="I211" s="93">
        <v>35</v>
      </c>
      <c r="J211" s="93">
        <v>44.5</v>
      </c>
      <c r="K211" s="93">
        <v>44.5</v>
      </c>
      <c r="L211" s="93">
        <v>54</v>
      </c>
      <c r="M211" s="93">
        <v>54</v>
      </c>
      <c r="N211" s="93">
        <v>54</v>
      </c>
      <c r="O211" s="93">
        <v>54</v>
      </c>
    </row>
    <row r="212" spans="1:15" x14ac:dyDescent="0.45">
      <c r="A212" s="92" t="s">
        <v>38</v>
      </c>
      <c r="B212" s="92" t="s">
        <v>40</v>
      </c>
      <c r="C212" s="92" t="s">
        <v>261</v>
      </c>
      <c r="D212" s="93">
        <v>153</v>
      </c>
      <c r="E212" s="93">
        <v>9.1503267973856204</v>
      </c>
      <c r="F212" s="93">
        <v>81.115574128100008</v>
      </c>
      <c r="G212" s="93">
        <v>92.095966284962742</v>
      </c>
      <c r="H212" s="93">
        <v>42</v>
      </c>
      <c r="I212" s="93">
        <v>50</v>
      </c>
      <c r="J212" s="93">
        <v>61</v>
      </c>
      <c r="K212" s="93">
        <v>65</v>
      </c>
      <c r="L212" s="93">
        <v>94</v>
      </c>
      <c r="M212" s="93">
        <v>100</v>
      </c>
      <c r="N212" s="93">
        <v>196</v>
      </c>
      <c r="O212" s="93">
        <v>255</v>
      </c>
    </row>
    <row r="213" spans="1:15" x14ac:dyDescent="0.45">
      <c r="A213" s="92" t="s">
        <v>38</v>
      </c>
      <c r="B213" s="92" t="s">
        <v>40</v>
      </c>
      <c r="C213" s="92" t="s">
        <v>262</v>
      </c>
      <c r="D213" s="93">
        <v>107</v>
      </c>
      <c r="E213" s="93">
        <v>24.299065420560748</v>
      </c>
      <c r="F213" s="93">
        <v>41.211658605284107</v>
      </c>
      <c r="G213" s="93">
        <v>50.258387577246729</v>
      </c>
      <c r="H213" s="93">
        <v>9</v>
      </c>
      <c r="I213" s="93">
        <v>25</v>
      </c>
      <c r="J213" s="93">
        <v>32.5</v>
      </c>
      <c r="K213" s="93">
        <v>44</v>
      </c>
      <c r="L213" s="93">
        <v>57</v>
      </c>
      <c r="M213" s="93">
        <v>57</v>
      </c>
      <c r="N213" s="93">
        <v>123</v>
      </c>
      <c r="O213" s="93">
        <v>130</v>
      </c>
    </row>
    <row r="214" spans="1:15" x14ac:dyDescent="0.45">
      <c r="A214" s="92" t="s">
        <v>38</v>
      </c>
      <c r="B214" s="92" t="s">
        <v>40</v>
      </c>
      <c r="C214" s="92" t="s">
        <v>574</v>
      </c>
      <c r="D214" s="93">
        <v>1</v>
      </c>
      <c r="E214" s="93">
        <v>0</v>
      </c>
      <c r="F214" s="93">
        <v>60</v>
      </c>
      <c r="G214" s="93">
        <v>60</v>
      </c>
      <c r="H214" s="93">
        <v>60</v>
      </c>
      <c r="I214" s="93">
        <v>60</v>
      </c>
      <c r="J214" s="93">
        <v>60</v>
      </c>
      <c r="K214" s="93">
        <v>60</v>
      </c>
      <c r="L214" s="93">
        <v>60</v>
      </c>
      <c r="M214" s="93">
        <v>60</v>
      </c>
      <c r="N214" s="93">
        <v>60</v>
      </c>
      <c r="O214" s="93">
        <v>60</v>
      </c>
    </row>
    <row r="215" spans="1:15" x14ac:dyDescent="0.45">
      <c r="A215" s="92" t="s">
        <v>38</v>
      </c>
      <c r="B215" s="92" t="s">
        <v>40</v>
      </c>
      <c r="C215" s="92" t="s">
        <v>575</v>
      </c>
      <c r="D215" s="93">
        <v>1</v>
      </c>
      <c r="E215" s="93">
        <v>0</v>
      </c>
      <c r="F215" s="93">
        <v>92</v>
      </c>
      <c r="G215" s="93">
        <v>92</v>
      </c>
      <c r="H215" s="93">
        <v>92</v>
      </c>
      <c r="I215" s="93">
        <v>92</v>
      </c>
      <c r="J215" s="93">
        <v>92</v>
      </c>
      <c r="K215" s="93">
        <v>92</v>
      </c>
      <c r="L215" s="93">
        <v>92</v>
      </c>
      <c r="M215" s="93">
        <v>92</v>
      </c>
      <c r="N215" s="93">
        <v>92</v>
      </c>
      <c r="O215" s="93">
        <v>92</v>
      </c>
    </row>
    <row r="216" spans="1:15" x14ac:dyDescent="0.45">
      <c r="A216" s="92" t="s">
        <v>38</v>
      </c>
      <c r="B216" s="92" t="s">
        <v>40</v>
      </c>
      <c r="C216" s="92" t="s">
        <v>576</v>
      </c>
      <c r="D216" s="93">
        <v>2</v>
      </c>
      <c r="E216" s="93">
        <v>50</v>
      </c>
      <c r="F216" s="93">
        <v>65</v>
      </c>
      <c r="G216" s="93">
        <v>70</v>
      </c>
      <c r="H216" s="93">
        <v>0</v>
      </c>
      <c r="I216" s="93">
        <v>10</v>
      </c>
      <c r="J216" s="93">
        <v>65</v>
      </c>
      <c r="K216" s="93">
        <v>70</v>
      </c>
      <c r="L216" s="93">
        <v>130</v>
      </c>
      <c r="M216" s="93">
        <v>130</v>
      </c>
      <c r="N216" s="93">
        <v>130</v>
      </c>
      <c r="O216" s="93">
        <v>130</v>
      </c>
    </row>
    <row r="217" spans="1:15" x14ac:dyDescent="0.45">
      <c r="A217" s="92" t="s">
        <v>38</v>
      </c>
      <c r="B217" s="92" t="s">
        <v>40</v>
      </c>
      <c r="C217" s="92" t="s">
        <v>263</v>
      </c>
      <c r="D217" s="93">
        <v>80</v>
      </c>
      <c r="E217" s="93">
        <v>56.25</v>
      </c>
      <c r="F217" s="93">
        <v>10.94375</v>
      </c>
      <c r="G217" s="93">
        <v>32.464524999999995</v>
      </c>
      <c r="H217" s="93">
        <v>0</v>
      </c>
      <c r="I217" s="93">
        <v>11.1</v>
      </c>
      <c r="J217" s="93">
        <v>0</v>
      </c>
      <c r="K217" s="93">
        <v>20</v>
      </c>
      <c r="L217" s="93">
        <v>20</v>
      </c>
      <c r="M217" s="93">
        <v>38.650000000000006</v>
      </c>
      <c r="N217" s="93">
        <v>46.150000000000006</v>
      </c>
      <c r="O217" s="93">
        <v>100</v>
      </c>
    </row>
    <row r="218" spans="1:15" x14ac:dyDescent="0.45">
      <c r="A218" s="92" t="s">
        <v>38</v>
      </c>
      <c r="B218" s="92" t="s">
        <v>40</v>
      </c>
      <c r="C218" s="92" t="s">
        <v>264</v>
      </c>
      <c r="D218" s="93">
        <v>5</v>
      </c>
      <c r="E218" s="93">
        <v>40</v>
      </c>
      <c r="F218" s="93">
        <v>17.96</v>
      </c>
      <c r="G218" s="93">
        <v>41.959999999999994</v>
      </c>
      <c r="H218" s="93">
        <v>0</v>
      </c>
      <c r="I218" s="93">
        <v>20</v>
      </c>
      <c r="J218" s="93">
        <v>11.700000000000001</v>
      </c>
      <c r="K218" s="93">
        <v>36</v>
      </c>
      <c r="L218" s="93">
        <v>36</v>
      </c>
      <c r="M218" s="93">
        <v>42.1</v>
      </c>
      <c r="N218" s="93">
        <v>42.1</v>
      </c>
      <c r="O218" s="93">
        <v>100</v>
      </c>
    </row>
    <row r="219" spans="1:15" x14ac:dyDescent="0.45">
      <c r="A219" s="92" t="s">
        <v>38</v>
      </c>
      <c r="B219" s="92" t="s">
        <v>40</v>
      </c>
      <c r="C219" s="92" t="s">
        <v>577</v>
      </c>
      <c r="D219" s="93">
        <v>1</v>
      </c>
      <c r="E219" s="93">
        <v>0</v>
      </c>
      <c r="F219" s="93">
        <v>500</v>
      </c>
      <c r="G219" s="93">
        <v>500</v>
      </c>
      <c r="H219" s="93">
        <v>500</v>
      </c>
      <c r="I219" s="93">
        <v>500</v>
      </c>
      <c r="J219" s="93">
        <v>500</v>
      </c>
      <c r="K219" s="93">
        <v>500</v>
      </c>
      <c r="L219" s="93">
        <v>500</v>
      </c>
      <c r="M219" s="93">
        <v>500</v>
      </c>
      <c r="N219" s="93">
        <v>500</v>
      </c>
      <c r="O219" s="93">
        <v>500</v>
      </c>
    </row>
    <row r="220" spans="1:15" x14ac:dyDescent="0.45">
      <c r="A220" s="92" t="s">
        <v>38</v>
      </c>
      <c r="B220" s="92" t="s">
        <v>40</v>
      </c>
      <c r="C220" s="92" t="s">
        <v>265</v>
      </c>
      <c r="D220" s="93">
        <v>64</v>
      </c>
      <c r="E220" s="93">
        <v>31.25</v>
      </c>
      <c r="F220" s="93">
        <v>71.962527664151565</v>
      </c>
      <c r="G220" s="93">
        <v>88.681277664151565</v>
      </c>
      <c r="H220" s="93">
        <v>0</v>
      </c>
      <c r="I220" s="93">
        <v>50</v>
      </c>
      <c r="J220" s="93">
        <v>60</v>
      </c>
      <c r="K220" s="93">
        <v>60</v>
      </c>
      <c r="L220" s="93">
        <v>100</v>
      </c>
      <c r="M220" s="93">
        <v>105</v>
      </c>
      <c r="N220" s="93">
        <v>240</v>
      </c>
      <c r="O220" s="93">
        <v>240</v>
      </c>
    </row>
    <row r="221" spans="1:15" x14ac:dyDescent="0.45">
      <c r="A221" s="92" t="s">
        <v>38</v>
      </c>
      <c r="B221" s="92" t="s">
        <v>41</v>
      </c>
      <c r="C221" s="92" t="s">
        <v>41</v>
      </c>
      <c r="D221" s="93">
        <v>17</v>
      </c>
      <c r="E221" s="93">
        <v>0</v>
      </c>
      <c r="F221" s="93">
        <v>584.70588235294122</v>
      </c>
      <c r="G221" s="93">
        <v>584.70588235294122</v>
      </c>
      <c r="H221" s="93">
        <v>310</v>
      </c>
      <c r="I221" s="93">
        <v>310</v>
      </c>
      <c r="J221" s="93">
        <v>470</v>
      </c>
      <c r="K221" s="93">
        <v>470</v>
      </c>
      <c r="L221" s="93">
        <v>870</v>
      </c>
      <c r="M221" s="93">
        <v>870</v>
      </c>
      <c r="N221" s="93">
        <v>1400</v>
      </c>
      <c r="O221" s="93">
        <v>1400</v>
      </c>
    </row>
    <row r="222" spans="1:15" x14ac:dyDescent="0.45">
      <c r="A222" s="92" t="s">
        <v>38</v>
      </c>
      <c r="B222" s="92" t="s">
        <v>41</v>
      </c>
      <c r="C222" s="92" t="s">
        <v>578</v>
      </c>
      <c r="D222" s="93">
        <v>115</v>
      </c>
      <c r="E222" s="93">
        <v>76.19047619047619</v>
      </c>
      <c r="F222" s="93">
        <v>15.973768743142857</v>
      </c>
      <c r="G222" s="93">
        <v>48.925038584412697</v>
      </c>
      <c r="H222" s="93">
        <v>0</v>
      </c>
      <c r="I222" s="93">
        <v>8</v>
      </c>
      <c r="J222" s="93">
        <v>0</v>
      </c>
      <c r="K222" s="93">
        <v>14</v>
      </c>
      <c r="L222" s="93">
        <v>0</v>
      </c>
      <c r="M222" s="93">
        <v>50</v>
      </c>
      <c r="N222" s="93">
        <v>16</v>
      </c>
      <c r="O222" s="93">
        <v>200</v>
      </c>
    </row>
    <row r="223" spans="1:15" x14ac:dyDescent="0.45">
      <c r="A223" s="92" t="s">
        <v>38</v>
      </c>
      <c r="B223" s="92" t="s">
        <v>41</v>
      </c>
      <c r="C223" s="92" t="s">
        <v>579</v>
      </c>
      <c r="D223" s="93">
        <v>1</v>
      </c>
      <c r="E223" s="93">
        <v>0</v>
      </c>
      <c r="F223" s="93">
        <v>189</v>
      </c>
      <c r="G223" s="93">
        <v>189</v>
      </c>
      <c r="H223" s="93">
        <v>189</v>
      </c>
      <c r="I223" s="93">
        <v>189</v>
      </c>
      <c r="J223" s="93">
        <v>189</v>
      </c>
      <c r="K223" s="93">
        <v>189</v>
      </c>
      <c r="L223" s="93">
        <v>189</v>
      </c>
      <c r="M223" s="93">
        <v>189</v>
      </c>
      <c r="N223" s="93">
        <v>189</v>
      </c>
      <c r="O223" s="93">
        <v>189</v>
      </c>
    </row>
    <row r="224" spans="1:15" x14ac:dyDescent="0.45">
      <c r="A224" s="92" t="s">
        <v>38</v>
      </c>
      <c r="B224" s="92" t="s">
        <v>41</v>
      </c>
      <c r="C224" s="92" t="s">
        <v>266</v>
      </c>
      <c r="D224" s="93">
        <v>256</v>
      </c>
      <c r="E224" s="93">
        <v>24.609375</v>
      </c>
      <c r="F224" s="93">
        <v>36.249375590436337</v>
      </c>
      <c r="G224" s="93">
        <v>44.08564121543634</v>
      </c>
      <c r="H224" s="93">
        <v>11.350000000000001</v>
      </c>
      <c r="I224" s="93">
        <v>24</v>
      </c>
      <c r="J224" s="93">
        <v>31</v>
      </c>
      <c r="K224" s="93">
        <v>37.75</v>
      </c>
      <c r="L224" s="93">
        <v>49.5</v>
      </c>
      <c r="M224" s="93">
        <v>50</v>
      </c>
      <c r="N224" s="93">
        <v>99</v>
      </c>
      <c r="O224" s="93">
        <v>99</v>
      </c>
    </row>
    <row r="225" spans="1:15" x14ac:dyDescent="0.45">
      <c r="A225" s="92" t="s">
        <v>38</v>
      </c>
      <c r="B225" s="92" t="s">
        <v>41</v>
      </c>
      <c r="C225" s="92" t="s">
        <v>580</v>
      </c>
      <c r="D225" s="93">
        <v>58</v>
      </c>
      <c r="E225" s="93">
        <v>22.413793103448278</v>
      </c>
      <c r="F225" s="93">
        <v>122.43934482758621</v>
      </c>
      <c r="G225" s="93">
        <v>154.47382758620691</v>
      </c>
      <c r="H225" s="93">
        <v>26.5</v>
      </c>
      <c r="I225" s="93">
        <v>54.5</v>
      </c>
      <c r="J225" s="93">
        <v>106.25</v>
      </c>
      <c r="K225" s="93">
        <v>120</v>
      </c>
      <c r="L225" s="93">
        <v>160</v>
      </c>
      <c r="M225" s="93">
        <v>240</v>
      </c>
      <c r="N225" s="93">
        <v>439</v>
      </c>
      <c r="O225" s="93">
        <v>439</v>
      </c>
    </row>
    <row r="226" spans="1:15" x14ac:dyDescent="0.45">
      <c r="A226" s="92" t="s">
        <v>38</v>
      </c>
      <c r="B226" s="92" t="s">
        <v>41</v>
      </c>
      <c r="C226" s="92" t="s">
        <v>581</v>
      </c>
      <c r="D226" s="93">
        <v>62</v>
      </c>
      <c r="E226" s="93">
        <v>3.225806451612903</v>
      </c>
      <c r="F226" s="93">
        <v>116.12340322580646</v>
      </c>
      <c r="G226" s="93">
        <v>117.05888709677419</v>
      </c>
      <c r="H226" s="93">
        <v>52.5</v>
      </c>
      <c r="I226" s="93">
        <v>52.5</v>
      </c>
      <c r="J226" s="93">
        <v>81.25</v>
      </c>
      <c r="K226" s="93">
        <v>81.25</v>
      </c>
      <c r="L226" s="93">
        <v>146</v>
      </c>
      <c r="M226" s="93">
        <v>146</v>
      </c>
      <c r="N226" s="93">
        <v>300</v>
      </c>
      <c r="O226" s="93">
        <v>300</v>
      </c>
    </row>
    <row r="227" spans="1:15" x14ac:dyDescent="0.45">
      <c r="A227" s="92" t="s">
        <v>38</v>
      </c>
      <c r="B227" s="92" t="s">
        <v>41</v>
      </c>
      <c r="C227" s="92" t="s">
        <v>267</v>
      </c>
      <c r="D227" s="93">
        <v>8</v>
      </c>
      <c r="E227" s="93">
        <v>25</v>
      </c>
      <c r="F227" s="93">
        <v>55.442500000000003</v>
      </c>
      <c r="G227" s="93">
        <v>57.942500000000003</v>
      </c>
      <c r="H227" s="93">
        <v>10</v>
      </c>
      <c r="I227" s="93">
        <v>15</v>
      </c>
      <c r="J227" s="93">
        <v>44.27</v>
      </c>
      <c r="K227" s="93">
        <v>44.27</v>
      </c>
      <c r="L227" s="93">
        <v>92.5</v>
      </c>
      <c r="M227" s="93">
        <v>92.5</v>
      </c>
      <c r="N227" s="93">
        <v>150</v>
      </c>
      <c r="O227" s="93">
        <v>150</v>
      </c>
    </row>
    <row r="228" spans="1:15" x14ac:dyDescent="0.45">
      <c r="A228" s="92" t="s">
        <v>38</v>
      </c>
      <c r="B228" s="92" t="s">
        <v>41</v>
      </c>
      <c r="C228" s="92" t="s">
        <v>268</v>
      </c>
      <c r="D228" s="93">
        <v>1</v>
      </c>
      <c r="E228" s="93">
        <v>0</v>
      </c>
      <c r="F228" s="93">
        <v>30</v>
      </c>
      <c r="G228" s="93">
        <v>30</v>
      </c>
      <c r="H228" s="93">
        <v>30</v>
      </c>
      <c r="I228" s="93">
        <v>30</v>
      </c>
      <c r="J228" s="93">
        <v>30</v>
      </c>
      <c r="K228" s="93">
        <v>30</v>
      </c>
      <c r="L228" s="93">
        <v>30</v>
      </c>
      <c r="M228" s="93">
        <v>30</v>
      </c>
      <c r="N228" s="93">
        <v>30</v>
      </c>
      <c r="O228" s="93">
        <v>30</v>
      </c>
    </row>
    <row r="229" spans="1:15" x14ac:dyDescent="0.45">
      <c r="A229" s="92" t="s">
        <v>38</v>
      </c>
      <c r="B229" s="92" t="s">
        <v>41</v>
      </c>
      <c r="C229" s="92" t="s">
        <v>269</v>
      </c>
      <c r="D229" s="93">
        <v>5</v>
      </c>
      <c r="E229" s="93">
        <v>0</v>
      </c>
      <c r="F229" s="93">
        <v>61.239999999999995</v>
      </c>
      <c r="G229" s="93">
        <v>61.239999999999995</v>
      </c>
      <c r="H229" s="93">
        <v>43.300000000000004</v>
      </c>
      <c r="I229" s="93">
        <v>43.300000000000004</v>
      </c>
      <c r="J229" s="93">
        <v>63.9</v>
      </c>
      <c r="K229" s="93">
        <v>63.9</v>
      </c>
      <c r="L229" s="93">
        <v>72</v>
      </c>
      <c r="M229" s="93">
        <v>72</v>
      </c>
      <c r="N229" s="93">
        <v>97</v>
      </c>
      <c r="O229" s="93">
        <v>97</v>
      </c>
    </row>
    <row r="230" spans="1:15" x14ac:dyDescent="0.45">
      <c r="A230" s="92" t="s">
        <v>38</v>
      </c>
      <c r="B230" s="92" t="s">
        <v>41</v>
      </c>
      <c r="C230" s="92" t="s">
        <v>582</v>
      </c>
      <c r="D230" s="93">
        <v>1</v>
      </c>
      <c r="E230" s="93">
        <v>100</v>
      </c>
      <c r="F230" s="93">
        <v>0</v>
      </c>
      <c r="G230" s="93">
        <v>90</v>
      </c>
      <c r="H230" s="93">
        <v>0</v>
      </c>
      <c r="I230" s="93">
        <v>90</v>
      </c>
      <c r="J230" s="93">
        <v>0</v>
      </c>
      <c r="K230" s="93">
        <v>90</v>
      </c>
      <c r="L230" s="93">
        <v>0</v>
      </c>
      <c r="M230" s="93">
        <v>90</v>
      </c>
      <c r="N230" s="93">
        <v>0</v>
      </c>
      <c r="O230" s="93">
        <v>90</v>
      </c>
    </row>
    <row r="231" spans="1:15" x14ac:dyDescent="0.45">
      <c r="A231" s="92" t="s">
        <v>38</v>
      </c>
      <c r="B231" s="92" t="s">
        <v>41</v>
      </c>
      <c r="C231" s="92" t="s">
        <v>270</v>
      </c>
      <c r="D231" s="93">
        <v>3</v>
      </c>
      <c r="E231" s="93">
        <v>33.333333333333329</v>
      </c>
      <c r="F231" s="93">
        <v>77.666666666666671</v>
      </c>
      <c r="G231" s="93">
        <v>82.666666666666671</v>
      </c>
      <c r="H231" s="93">
        <v>0</v>
      </c>
      <c r="I231" s="93">
        <v>15</v>
      </c>
      <c r="J231" s="93">
        <v>83</v>
      </c>
      <c r="K231" s="93">
        <v>83</v>
      </c>
      <c r="L231" s="93">
        <v>150</v>
      </c>
      <c r="M231" s="93">
        <v>150</v>
      </c>
      <c r="N231" s="93">
        <v>150</v>
      </c>
      <c r="O231" s="93">
        <v>150</v>
      </c>
    </row>
    <row r="232" spans="1:15" x14ac:dyDescent="0.45">
      <c r="A232" s="92" t="s">
        <v>38</v>
      </c>
      <c r="B232" s="92" t="s">
        <v>41</v>
      </c>
      <c r="C232" s="92" t="s">
        <v>271</v>
      </c>
      <c r="D232" s="93">
        <v>35</v>
      </c>
      <c r="E232" s="93">
        <v>31.428571428571427</v>
      </c>
      <c r="F232" s="93">
        <v>74.639999999999986</v>
      </c>
      <c r="G232" s="93">
        <v>100.63999999999999</v>
      </c>
      <c r="H232" s="93">
        <v>0</v>
      </c>
      <c r="I232" s="93">
        <v>50</v>
      </c>
      <c r="J232" s="93">
        <v>60</v>
      </c>
      <c r="K232" s="93">
        <v>69</v>
      </c>
      <c r="L232" s="93">
        <v>89</v>
      </c>
      <c r="M232" s="93">
        <v>150</v>
      </c>
      <c r="N232" s="93">
        <v>240</v>
      </c>
      <c r="O232" s="93">
        <v>240</v>
      </c>
    </row>
    <row r="233" spans="1:15" x14ac:dyDescent="0.45">
      <c r="A233" s="92" t="s">
        <v>38</v>
      </c>
      <c r="B233" s="92" t="s">
        <v>41</v>
      </c>
      <c r="C233" s="92" t="s">
        <v>583</v>
      </c>
      <c r="D233" s="93">
        <v>1</v>
      </c>
      <c r="E233" s="93">
        <v>0</v>
      </c>
      <c r="F233" s="93">
        <v>64</v>
      </c>
      <c r="G233" s="93">
        <v>64</v>
      </c>
      <c r="H233" s="93">
        <v>64</v>
      </c>
      <c r="I233" s="93">
        <v>64</v>
      </c>
      <c r="J233" s="93">
        <v>64</v>
      </c>
      <c r="K233" s="93">
        <v>64</v>
      </c>
      <c r="L233" s="93">
        <v>64</v>
      </c>
      <c r="M233" s="93">
        <v>64</v>
      </c>
      <c r="N233" s="93">
        <v>64</v>
      </c>
      <c r="O233" s="93">
        <v>64</v>
      </c>
    </row>
    <row r="234" spans="1:15" x14ac:dyDescent="0.45">
      <c r="A234" s="92" t="s">
        <v>38</v>
      </c>
      <c r="B234" s="92" t="s">
        <v>41</v>
      </c>
      <c r="C234" s="92" t="s">
        <v>272</v>
      </c>
      <c r="D234" s="93">
        <v>5</v>
      </c>
      <c r="E234" s="93">
        <v>60</v>
      </c>
      <c r="F234" s="93">
        <v>8.4</v>
      </c>
      <c r="G234" s="93">
        <v>13.2</v>
      </c>
      <c r="H234" s="93">
        <v>0</v>
      </c>
      <c r="I234" s="93">
        <v>8</v>
      </c>
      <c r="J234" s="93">
        <v>0</v>
      </c>
      <c r="K234" s="93">
        <v>8</v>
      </c>
      <c r="L234" s="93">
        <v>19</v>
      </c>
      <c r="M234" s="93">
        <v>19</v>
      </c>
      <c r="N234" s="93">
        <v>23</v>
      </c>
      <c r="O234" s="93">
        <v>23</v>
      </c>
    </row>
    <row r="235" spans="1:15" x14ac:dyDescent="0.45">
      <c r="A235" s="92" t="s">
        <v>38</v>
      </c>
      <c r="B235" s="92" t="s">
        <v>42</v>
      </c>
      <c r="C235" s="92" t="s">
        <v>42</v>
      </c>
      <c r="D235" s="93">
        <v>8</v>
      </c>
      <c r="E235" s="93">
        <v>12.5</v>
      </c>
      <c r="F235" s="93">
        <v>433</v>
      </c>
      <c r="G235" s="93">
        <v>439.25</v>
      </c>
      <c r="H235" s="93">
        <v>52</v>
      </c>
      <c r="I235" s="93">
        <v>52</v>
      </c>
      <c r="J235" s="93">
        <v>180</v>
      </c>
      <c r="K235" s="93">
        <v>180</v>
      </c>
      <c r="L235" s="93">
        <v>250</v>
      </c>
      <c r="M235" s="93">
        <v>250</v>
      </c>
      <c r="N235" s="93">
        <v>2500</v>
      </c>
      <c r="O235" s="93">
        <v>2500</v>
      </c>
    </row>
    <row r="236" spans="1:15" x14ac:dyDescent="0.45">
      <c r="A236" s="92" t="s">
        <v>38</v>
      </c>
      <c r="B236" s="92" t="s">
        <v>42</v>
      </c>
      <c r="C236" s="92" t="s">
        <v>273</v>
      </c>
      <c r="D236" s="93">
        <v>24</v>
      </c>
      <c r="E236" s="93">
        <v>12.5</v>
      </c>
      <c r="F236" s="93">
        <v>110.71250000000002</v>
      </c>
      <c r="G236" s="93">
        <v>129.46250000000001</v>
      </c>
      <c r="H236" s="93">
        <v>57.95</v>
      </c>
      <c r="I236" s="93">
        <v>67.75</v>
      </c>
      <c r="J236" s="93">
        <v>72.5</v>
      </c>
      <c r="K236" s="93">
        <v>77.25</v>
      </c>
      <c r="L236" s="93">
        <v>113.75</v>
      </c>
      <c r="M236" s="93">
        <v>175.5</v>
      </c>
      <c r="N236" s="93">
        <v>340</v>
      </c>
      <c r="O236" s="93">
        <v>340</v>
      </c>
    </row>
    <row r="237" spans="1:15" x14ac:dyDescent="0.45">
      <c r="A237" s="92" t="s">
        <v>38</v>
      </c>
      <c r="B237" s="92" t="s">
        <v>42</v>
      </c>
      <c r="C237" s="92" t="s">
        <v>274</v>
      </c>
      <c r="D237" s="93">
        <v>1</v>
      </c>
      <c r="E237" s="93">
        <v>0</v>
      </c>
      <c r="F237" s="93">
        <v>25</v>
      </c>
      <c r="G237" s="93">
        <v>25</v>
      </c>
      <c r="H237" s="93">
        <v>25</v>
      </c>
      <c r="I237" s="93">
        <v>25</v>
      </c>
      <c r="J237" s="93">
        <v>25</v>
      </c>
      <c r="K237" s="93">
        <v>25</v>
      </c>
      <c r="L237" s="93">
        <v>25</v>
      </c>
      <c r="M237" s="93">
        <v>25</v>
      </c>
      <c r="N237" s="93">
        <v>25</v>
      </c>
      <c r="O237" s="93">
        <v>25</v>
      </c>
    </row>
    <row r="238" spans="1:15" x14ac:dyDescent="0.45">
      <c r="A238" s="92" t="s">
        <v>38</v>
      </c>
      <c r="B238" s="92" t="s">
        <v>42</v>
      </c>
      <c r="C238" s="92" t="s">
        <v>584</v>
      </c>
      <c r="D238" s="93">
        <v>2</v>
      </c>
      <c r="E238" s="93">
        <v>0</v>
      </c>
      <c r="F238" s="93">
        <v>120.25</v>
      </c>
      <c r="G238" s="93">
        <v>120.25</v>
      </c>
      <c r="H238" s="93">
        <v>40.5</v>
      </c>
      <c r="I238" s="93">
        <v>40.5</v>
      </c>
      <c r="J238" s="93">
        <v>120.25</v>
      </c>
      <c r="K238" s="93">
        <v>120.25</v>
      </c>
      <c r="L238" s="93">
        <v>200</v>
      </c>
      <c r="M238" s="93">
        <v>200</v>
      </c>
      <c r="N238" s="93">
        <v>200</v>
      </c>
      <c r="O238" s="93">
        <v>200</v>
      </c>
    </row>
    <row r="239" spans="1:15" x14ac:dyDescent="0.45">
      <c r="A239" s="92" t="s">
        <v>38</v>
      </c>
      <c r="B239" s="92" t="s">
        <v>42</v>
      </c>
      <c r="C239" s="92" t="s">
        <v>275</v>
      </c>
      <c r="D239" s="93">
        <v>109</v>
      </c>
      <c r="E239" s="93">
        <v>38.016528925619838</v>
      </c>
      <c r="F239" s="93">
        <v>34.568663040652069</v>
      </c>
      <c r="G239" s="93">
        <v>51.899241553048768</v>
      </c>
      <c r="H239" s="93">
        <v>0</v>
      </c>
      <c r="I239" s="93">
        <v>26</v>
      </c>
      <c r="J239" s="93">
        <v>24.5</v>
      </c>
      <c r="K239" s="93">
        <v>45.5</v>
      </c>
      <c r="L239" s="93">
        <v>53</v>
      </c>
      <c r="M239" s="93">
        <v>60</v>
      </c>
      <c r="N239" s="93">
        <v>111</v>
      </c>
      <c r="O239" s="93">
        <v>121</v>
      </c>
    </row>
    <row r="240" spans="1:15" x14ac:dyDescent="0.45">
      <c r="A240" s="92" t="s">
        <v>38</v>
      </c>
      <c r="B240" s="92" t="s">
        <v>42</v>
      </c>
      <c r="C240" s="92" t="s">
        <v>276</v>
      </c>
      <c r="D240" s="93">
        <v>6</v>
      </c>
      <c r="E240" s="93">
        <v>50</v>
      </c>
      <c r="F240" s="93">
        <v>25.166666666666668</v>
      </c>
      <c r="G240" s="93">
        <v>50.166666666666664</v>
      </c>
      <c r="H240" s="93">
        <v>0</v>
      </c>
      <c r="I240" s="93">
        <v>49.5</v>
      </c>
      <c r="J240" s="93">
        <v>19.25</v>
      </c>
      <c r="K240" s="93">
        <v>50</v>
      </c>
      <c r="L240" s="93">
        <v>49.5</v>
      </c>
      <c r="M240" s="93">
        <v>50</v>
      </c>
      <c r="N240" s="93">
        <v>63</v>
      </c>
      <c r="O240" s="93">
        <v>63</v>
      </c>
    </row>
    <row r="241" spans="1:15" x14ac:dyDescent="0.45">
      <c r="A241" s="92" t="s">
        <v>38</v>
      </c>
      <c r="B241" s="92" t="s">
        <v>42</v>
      </c>
      <c r="C241" s="92" t="s">
        <v>585</v>
      </c>
      <c r="D241" s="93">
        <v>1</v>
      </c>
      <c r="E241" s="93">
        <v>100</v>
      </c>
      <c r="F241" s="93">
        <v>0</v>
      </c>
      <c r="G241" s="93">
        <v>160</v>
      </c>
      <c r="H241" s="93">
        <v>0</v>
      </c>
      <c r="I241" s="93">
        <v>160</v>
      </c>
      <c r="J241" s="93">
        <v>0</v>
      </c>
      <c r="K241" s="93">
        <v>160</v>
      </c>
      <c r="L241" s="93">
        <v>0</v>
      </c>
      <c r="M241" s="93">
        <v>160</v>
      </c>
      <c r="N241" s="93">
        <v>0</v>
      </c>
      <c r="O241" s="93">
        <v>160</v>
      </c>
    </row>
    <row r="242" spans="1:15" x14ac:dyDescent="0.45">
      <c r="A242" s="92" t="s">
        <v>38</v>
      </c>
      <c r="B242" s="92" t="s">
        <v>42</v>
      </c>
      <c r="C242" s="92" t="s">
        <v>586</v>
      </c>
      <c r="D242" s="93">
        <v>4</v>
      </c>
      <c r="E242" s="93">
        <v>0</v>
      </c>
      <c r="F242" s="93">
        <v>315.78999999999996</v>
      </c>
      <c r="G242" s="93">
        <v>315.78999999999996</v>
      </c>
      <c r="H242" s="93">
        <v>125</v>
      </c>
      <c r="I242" s="93">
        <v>125</v>
      </c>
      <c r="J242" s="93">
        <v>265</v>
      </c>
      <c r="K242" s="93">
        <v>265</v>
      </c>
      <c r="L242" s="93">
        <v>506.58</v>
      </c>
      <c r="M242" s="93">
        <v>506.58</v>
      </c>
      <c r="N242" s="93">
        <v>683.16</v>
      </c>
      <c r="O242" s="93">
        <v>683.16</v>
      </c>
    </row>
    <row r="243" spans="1:15" x14ac:dyDescent="0.45">
      <c r="A243" s="92" t="s">
        <v>38</v>
      </c>
      <c r="B243" s="92" t="s">
        <v>42</v>
      </c>
      <c r="C243" s="92" t="s">
        <v>277</v>
      </c>
      <c r="D243" s="93">
        <v>195</v>
      </c>
      <c r="E243" s="93">
        <v>33.846153846153847</v>
      </c>
      <c r="F243" s="93">
        <v>41.110514687359483</v>
      </c>
      <c r="G243" s="93">
        <v>69.684873661718456</v>
      </c>
      <c r="H243" s="93">
        <v>0</v>
      </c>
      <c r="I243" s="93">
        <v>37.5</v>
      </c>
      <c r="J243" s="93">
        <v>32.448467000000001</v>
      </c>
      <c r="K243" s="93">
        <v>50</v>
      </c>
      <c r="L243" s="93">
        <v>61</v>
      </c>
      <c r="M243" s="93">
        <v>80</v>
      </c>
      <c r="N243" s="93">
        <v>110</v>
      </c>
      <c r="O243" s="93">
        <v>200</v>
      </c>
    </row>
    <row r="244" spans="1:15" x14ac:dyDescent="0.45">
      <c r="A244" s="92" t="s">
        <v>38</v>
      </c>
      <c r="B244" s="92" t="s">
        <v>42</v>
      </c>
      <c r="C244" s="92" t="s">
        <v>278</v>
      </c>
      <c r="D244" s="93">
        <v>18</v>
      </c>
      <c r="E244" s="93">
        <v>44.444444444444443</v>
      </c>
      <c r="F244" s="93">
        <v>33.111111111111114</v>
      </c>
      <c r="G244" s="93">
        <v>63</v>
      </c>
      <c r="H244" s="93">
        <v>0</v>
      </c>
      <c r="I244" s="93">
        <v>36</v>
      </c>
      <c r="J244" s="93">
        <v>26</v>
      </c>
      <c r="K244" s="93">
        <v>55</v>
      </c>
      <c r="L244" s="93">
        <v>60</v>
      </c>
      <c r="M244" s="93">
        <v>65</v>
      </c>
      <c r="N244" s="93">
        <v>110</v>
      </c>
      <c r="O244" s="93">
        <v>240</v>
      </c>
    </row>
    <row r="245" spans="1:15" x14ac:dyDescent="0.45">
      <c r="A245" s="92" t="s">
        <v>38</v>
      </c>
      <c r="B245" s="92" t="s">
        <v>42</v>
      </c>
      <c r="C245" s="92" t="s">
        <v>279</v>
      </c>
      <c r="D245" s="93">
        <v>2</v>
      </c>
      <c r="E245" s="93">
        <v>50</v>
      </c>
      <c r="F245" s="93">
        <v>12.5</v>
      </c>
      <c r="G245" s="93">
        <v>16.5</v>
      </c>
      <c r="H245" s="93">
        <v>0</v>
      </c>
      <c r="I245" s="93">
        <v>8</v>
      </c>
      <c r="J245" s="93">
        <v>12.5</v>
      </c>
      <c r="K245" s="93">
        <v>16.5</v>
      </c>
      <c r="L245" s="93">
        <v>25</v>
      </c>
      <c r="M245" s="93">
        <v>25</v>
      </c>
      <c r="N245" s="93">
        <v>25</v>
      </c>
      <c r="O245" s="93">
        <v>25</v>
      </c>
    </row>
    <row r="246" spans="1:15" x14ac:dyDescent="0.45">
      <c r="A246" s="92" t="s">
        <v>38</v>
      </c>
      <c r="B246" s="92" t="s">
        <v>42</v>
      </c>
      <c r="C246" s="92" t="s">
        <v>587</v>
      </c>
      <c r="D246" s="93">
        <v>2</v>
      </c>
      <c r="E246" s="93">
        <v>50</v>
      </c>
      <c r="F246" s="93">
        <v>100</v>
      </c>
      <c r="G246" s="93">
        <v>120</v>
      </c>
      <c r="H246" s="93">
        <v>0</v>
      </c>
      <c r="I246" s="93">
        <v>40</v>
      </c>
      <c r="J246" s="93">
        <v>100</v>
      </c>
      <c r="K246" s="93">
        <v>120</v>
      </c>
      <c r="L246" s="93">
        <v>200</v>
      </c>
      <c r="M246" s="93">
        <v>200</v>
      </c>
      <c r="N246" s="93">
        <v>200</v>
      </c>
      <c r="O246" s="93">
        <v>200</v>
      </c>
    </row>
    <row r="247" spans="1:15" x14ac:dyDescent="0.45">
      <c r="A247" s="92" t="s">
        <v>38</v>
      </c>
      <c r="B247" s="92" t="s">
        <v>42</v>
      </c>
      <c r="C247" s="92" t="s">
        <v>280</v>
      </c>
      <c r="D247" s="93">
        <v>79</v>
      </c>
      <c r="E247" s="93">
        <v>42.222222222222221</v>
      </c>
      <c r="F247" s="93">
        <v>183.27022222222223</v>
      </c>
      <c r="G247" s="93">
        <v>194.79244444444444</v>
      </c>
      <c r="H247" s="93">
        <v>0</v>
      </c>
      <c r="I247" s="93">
        <v>15</v>
      </c>
      <c r="J247" s="93">
        <v>20</v>
      </c>
      <c r="K247" s="93">
        <v>36</v>
      </c>
      <c r="L247" s="93">
        <v>53.4</v>
      </c>
      <c r="M247" s="93">
        <v>53.4</v>
      </c>
      <c r="N247" s="93">
        <v>1058.31</v>
      </c>
      <c r="O247" s="93">
        <v>1058.31</v>
      </c>
    </row>
    <row r="248" spans="1:15" x14ac:dyDescent="0.45">
      <c r="A248" s="92" t="s">
        <v>38</v>
      </c>
      <c r="B248" s="92" t="s">
        <v>42</v>
      </c>
      <c r="C248" s="92" t="s">
        <v>588</v>
      </c>
      <c r="D248" s="93">
        <v>2</v>
      </c>
      <c r="E248" s="93">
        <v>100</v>
      </c>
      <c r="F248" s="93">
        <v>0</v>
      </c>
      <c r="G248" s="93">
        <v>65</v>
      </c>
      <c r="H248" s="93">
        <v>0</v>
      </c>
      <c r="I248" s="93">
        <v>40</v>
      </c>
      <c r="J248" s="93">
        <v>0</v>
      </c>
      <c r="K248" s="93">
        <v>65</v>
      </c>
      <c r="L248" s="93">
        <v>0</v>
      </c>
      <c r="M248" s="93">
        <v>90</v>
      </c>
      <c r="N248" s="93">
        <v>0</v>
      </c>
      <c r="O248" s="93">
        <v>90</v>
      </c>
    </row>
    <row r="249" spans="1:15" x14ac:dyDescent="0.45">
      <c r="A249" s="92" t="s">
        <v>38</v>
      </c>
      <c r="B249" s="92" t="s">
        <v>43</v>
      </c>
      <c r="C249" s="92" t="s">
        <v>43</v>
      </c>
      <c r="D249" s="93">
        <v>7</v>
      </c>
      <c r="E249" s="93">
        <v>14.285714285714285</v>
      </c>
      <c r="F249" s="93">
        <v>423.42857142857144</v>
      </c>
      <c r="G249" s="93">
        <v>434.85714285714283</v>
      </c>
      <c r="H249" s="93">
        <v>61</v>
      </c>
      <c r="I249" s="93">
        <v>80</v>
      </c>
      <c r="J249" s="93">
        <v>110</v>
      </c>
      <c r="K249" s="93">
        <v>110</v>
      </c>
      <c r="L249" s="93">
        <v>610</v>
      </c>
      <c r="M249" s="93">
        <v>610</v>
      </c>
      <c r="N249" s="93">
        <v>1550</v>
      </c>
      <c r="O249" s="93">
        <v>1550</v>
      </c>
    </row>
    <row r="250" spans="1:15" x14ac:dyDescent="0.45">
      <c r="A250" s="92" t="s">
        <v>38</v>
      </c>
      <c r="B250" s="92" t="s">
        <v>43</v>
      </c>
      <c r="C250" s="92" t="s">
        <v>281</v>
      </c>
      <c r="D250" s="93">
        <v>29</v>
      </c>
      <c r="E250" s="93">
        <v>37.931034482758619</v>
      </c>
      <c r="F250" s="93">
        <v>68.62961683828965</v>
      </c>
      <c r="G250" s="93">
        <v>168.52616856242761</v>
      </c>
      <c r="H250" s="93">
        <v>0</v>
      </c>
      <c r="I250" s="93">
        <v>51</v>
      </c>
      <c r="J250" s="93">
        <v>72.11</v>
      </c>
      <c r="K250" s="93">
        <v>80.25</v>
      </c>
      <c r="L250" s="93">
        <v>96.8</v>
      </c>
      <c r="M250" s="93">
        <v>136.22999999999999</v>
      </c>
      <c r="N250" s="93">
        <v>226.71</v>
      </c>
      <c r="O250" s="93">
        <v>850</v>
      </c>
    </row>
    <row r="251" spans="1:15" x14ac:dyDescent="0.45">
      <c r="A251" s="92" t="s">
        <v>38</v>
      </c>
      <c r="B251" s="92" t="s">
        <v>43</v>
      </c>
      <c r="C251" s="92" t="s">
        <v>282</v>
      </c>
      <c r="D251" s="93">
        <v>22</v>
      </c>
      <c r="E251" s="93">
        <v>0</v>
      </c>
      <c r="F251" s="93">
        <v>1185.2730303030303</v>
      </c>
      <c r="G251" s="93">
        <v>1185.2730303030303</v>
      </c>
      <c r="H251" s="93">
        <v>766.85</v>
      </c>
      <c r="I251" s="93">
        <v>766.85</v>
      </c>
      <c r="J251" s="93">
        <v>879.68000000000006</v>
      </c>
      <c r="K251" s="93">
        <v>879.68000000000006</v>
      </c>
      <c r="L251" s="93">
        <v>1500</v>
      </c>
      <c r="M251" s="93">
        <v>1500</v>
      </c>
      <c r="N251" s="93">
        <v>2400</v>
      </c>
      <c r="O251" s="93">
        <v>2400</v>
      </c>
    </row>
    <row r="252" spans="1:15" x14ac:dyDescent="0.45">
      <c r="A252" s="92" t="s">
        <v>38</v>
      </c>
      <c r="B252" s="92" t="s">
        <v>43</v>
      </c>
      <c r="C252" s="92" t="s">
        <v>283</v>
      </c>
      <c r="D252" s="93">
        <v>8</v>
      </c>
      <c r="E252" s="93">
        <v>25</v>
      </c>
      <c r="F252" s="93">
        <v>100.25</v>
      </c>
      <c r="G252" s="93">
        <v>201.5</v>
      </c>
      <c r="H252" s="93">
        <v>53</v>
      </c>
      <c r="I252" s="93">
        <v>108</v>
      </c>
      <c r="J252" s="93">
        <v>114.5</v>
      </c>
      <c r="K252" s="93">
        <v>131.5</v>
      </c>
      <c r="L252" s="93">
        <v>146</v>
      </c>
      <c r="M252" s="93">
        <v>161.5</v>
      </c>
      <c r="N252" s="93">
        <v>175</v>
      </c>
      <c r="O252" s="93">
        <v>730</v>
      </c>
    </row>
    <row r="253" spans="1:15" x14ac:dyDescent="0.45">
      <c r="A253" s="92" t="s">
        <v>38</v>
      </c>
      <c r="B253" s="92" t="s">
        <v>43</v>
      </c>
      <c r="C253" s="92" t="s">
        <v>284</v>
      </c>
      <c r="D253" s="93">
        <v>13</v>
      </c>
      <c r="E253" s="93">
        <v>15.384615384615385</v>
      </c>
      <c r="F253" s="93">
        <v>443.61538461538464</v>
      </c>
      <c r="G253" s="93">
        <v>541.30769230769226</v>
      </c>
      <c r="H253" s="93">
        <v>200</v>
      </c>
      <c r="I253" s="93">
        <v>453</v>
      </c>
      <c r="J253" s="93">
        <v>500</v>
      </c>
      <c r="K253" s="93">
        <v>570</v>
      </c>
      <c r="L253" s="93">
        <v>640</v>
      </c>
      <c r="M253" s="93">
        <v>664</v>
      </c>
      <c r="N253" s="93">
        <v>890</v>
      </c>
      <c r="O253" s="93">
        <v>890</v>
      </c>
    </row>
    <row r="254" spans="1:15" x14ac:dyDescent="0.45">
      <c r="A254" s="92" t="s">
        <v>38</v>
      </c>
      <c r="B254" s="92" t="s">
        <v>43</v>
      </c>
      <c r="C254" s="92" t="s">
        <v>285</v>
      </c>
      <c r="D254" s="93">
        <v>5</v>
      </c>
      <c r="E254" s="93">
        <v>60</v>
      </c>
      <c r="F254" s="93">
        <v>23.4</v>
      </c>
      <c r="G254" s="93">
        <v>151.4</v>
      </c>
      <c r="H254" s="93">
        <v>0</v>
      </c>
      <c r="I254" s="93">
        <v>61</v>
      </c>
      <c r="J254" s="93">
        <v>0</v>
      </c>
      <c r="K254" s="93">
        <v>80</v>
      </c>
      <c r="L254" s="93">
        <v>56</v>
      </c>
      <c r="M254" s="93">
        <v>80</v>
      </c>
      <c r="N254" s="93">
        <v>61</v>
      </c>
      <c r="O254" s="93">
        <v>480</v>
      </c>
    </row>
    <row r="255" spans="1:15" x14ac:dyDescent="0.45">
      <c r="A255" s="92" t="s">
        <v>38</v>
      </c>
      <c r="B255" s="92" t="s">
        <v>43</v>
      </c>
      <c r="C255" s="92" t="s">
        <v>286</v>
      </c>
      <c r="D255" s="93">
        <v>1</v>
      </c>
      <c r="E255" s="93">
        <v>0</v>
      </c>
      <c r="F255" s="93">
        <v>590</v>
      </c>
      <c r="G255" s="93">
        <v>590</v>
      </c>
      <c r="H255" s="93">
        <v>590</v>
      </c>
      <c r="I255" s="93">
        <v>590</v>
      </c>
      <c r="J255" s="93">
        <v>590</v>
      </c>
      <c r="K255" s="93">
        <v>590</v>
      </c>
      <c r="L255" s="93">
        <v>590</v>
      </c>
      <c r="M255" s="93">
        <v>590</v>
      </c>
      <c r="N255" s="93">
        <v>590</v>
      </c>
      <c r="O255" s="93">
        <v>590</v>
      </c>
    </row>
    <row r="256" spans="1:15" x14ac:dyDescent="0.45">
      <c r="A256" s="92" t="s">
        <v>38</v>
      </c>
      <c r="B256" s="92" t="s">
        <v>43</v>
      </c>
      <c r="C256" s="92" t="s">
        <v>287</v>
      </c>
      <c r="D256" s="93">
        <v>1</v>
      </c>
      <c r="E256" s="93">
        <v>100</v>
      </c>
      <c r="F256" s="93">
        <v>0</v>
      </c>
      <c r="G256" s="93">
        <v>80</v>
      </c>
      <c r="H256" s="93">
        <v>0</v>
      </c>
      <c r="I256" s="93">
        <v>80</v>
      </c>
      <c r="J256" s="93">
        <v>0</v>
      </c>
      <c r="K256" s="93">
        <v>80</v>
      </c>
      <c r="L256" s="93">
        <v>0</v>
      </c>
      <c r="M256" s="93">
        <v>80</v>
      </c>
      <c r="N256" s="93">
        <v>0</v>
      </c>
      <c r="O256" s="93">
        <v>80</v>
      </c>
    </row>
    <row r="257" spans="1:15" x14ac:dyDescent="0.45">
      <c r="A257" s="92" t="s">
        <v>38</v>
      </c>
      <c r="B257" s="92" t="s">
        <v>44</v>
      </c>
      <c r="C257" s="92" t="s">
        <v>44</v>
      </c>
      <c r="D257" s="93">
        <v>3</v>
      </c>
      <c r="E257" s="93">
        <v>0</v>
      </c>
      <c r="F257" s="93">
        <v>76.040133335433339</v>
      </c>
      <c r="G257" s="93">
        <v>76.040133335433339</v>
      </c>
      <c r="H257" s="93">
        <v>34.1</v>
      </c>
      <c r="I257" s="93">
        <v>34.1</v>
      </c>
      <c r="J257" s="93">
        <v>79.119200006300005</v>
      </c>
      <c r="K257" s="93">
        <v>79.119200006300005</v>
      </c>
      <c r="L257" s="93">
        <v>114.9012</v>
      </c>
      <c r="M257" s="93">
        <v>114.9012</v>
      </c>
      <c r="N257" s="93">
        <v>114.9012</v>
      </c>
      <c r="O257" s="93">
        <v>114.9012</v>
      </c>
    </row>
    <row r="258" spans="1:15" x14ac:dyDescent="0.45">
      <c r="A258" s="92" t="s">
        <v>38</v>
      </c>
      <c r="B258" s="92" t="s">
        <v>44</v>
      </c>
      <c r="C258" s="92" t="s">
        <v>288</v>
      </c>
      <c r="D258" s="93">
        <v>41</v>
      </c>
      <c r="E258" s="93">
        <v>56.09756097560976</v>
      </c>
      <c r="F258" s="93">
        <v>72.109083752704876</v>
      </c>
      <c r="G258" s="93">
        <v>285.08469350880245</v>
      </c>
      <c r="H258" s="93">
        <v>0</v>
      </c>
      <c r="I258" s="93">
        <v>70</v>
      </c>
      <c r="J258" s="93">
        <v>0</v>
      </c>
      <c r="K258" s="93">
        <v>95</v>
      </c>
      <c r="L258" s="93">
        <v>90</v>
      </c>
      <c r="M258" s="93">
        <v>500</v>
      </c>
      <c r="N258" s="93">
        <v>214</v>
      </c>
      <c r="O258" s="93">
        <v>1000</v>
      </c>
    </row>
    <row r="259" spans="1:15" x14ac:dyDescent="0.45">
      <c r="A259" s="92" t="s">
        <v>38</v>
      </c>
      <c r="B259" s="92" t="s">
        <v>44</v>
      </c>
      <c r="C259" s="92" t="s">
        <v>289</v>
      </c>
      <c r="D259" s="93">
        <v>5</v>
      </c>
      <c r="E259" s="93">
        <v>80</v>
      </c>
      <c r="F259" s="93">
        <v>8.4</v>
      </c>
      <c r="G259" s="93">
        <v>508.4</v>
      </c>
      <c r="H259" s="93">
        <v>0</v>
      </c>
      <c r="I259" s="93">
        <v>500</v>
      </c>
      <c r="J259" s="93">
        <v>0</v>
      </c>
      <c r="K259" s="93">
        <v>500</v>
      </c>
      <c r="L259" s="93">
        <v>0</v>
      </c>
      <c r="M259" s="93">
        <v>500</v>
      </c>
      <c r="N259" s="93">
        <v>42</v>
      </c>
      <c r="O259" s="93">
        <v>1000</v>
      </c>
    </row>
    <row r="260" spans="1:15" x14ac:dyDescent="0.45">
      <c r="A260" s="92" t="s">
        <v>38</v>
      </c>
      <c r="B260" s="92" t="s">
        <v>45</v>
      </c>
      <c r="C260" s="92" t="s">
        <v>45</v>
      </c>
      <c r="D260" s="93">
        <v>3</v>
      </c>
      <c r="E260" s="93">
        <v>0</v>
      </c>
      <c r="F260" s="93">
        <v>57.833333333333336</v>
      </c>
      <c r="G260" s="93">
        <v>57.833333333333336</v>
      </c>
      <c r="H260" s="93">
        <v>41</v>
      </c>
      <c r="I260" s="93">
        <v>41</v>
      </c>
      <c r="J260" s="93">
        <v>42</v>
      </c>
      <c r="K260" s="93">
        <v>42</v>
      </c>
      <c r="L260" s="93">
        <v>90.5</v>
      </c>
      <c r="M260" s="93">
        <v>90.5</v>
      </c>
      <c r="N260" s="93">
        <v>90.5</v>
      </c>
      <c r="O260" s="93">
        <v>90.5</v>
      </c>
    </row>
    <row r="261" spans="1:15" x14ac:dyDescent="0.45">
      <c r="A261" s="92" t="s">
        <v>38</v>
      </c>
      <c r="B261" s="92" t="s">
        <v>45</v>
      </c>
      <c r="C261" s="92" t="s">
        <v>290</v>
      </c>
      <c r="D261" s="93">
        <v>3</v>
      </c>
      <c r="E261" s="93">
        <v>66.666666666666657</v>
      </c>
      <c r="F261" s="93">
        <v>833.33333333333337</v>
      </c>
      <c r="G261" s="93">
        <v>1400</v>
      </c>
      <c r="H261" s="93">
        <v>0</v>
      </c>
      <c r="I261" s="93">
        <v>840</v>
      </c>
      <c r="J261" s="93">
        <v>0</v>
      </c>
      <c r="K261" s="93">
        <v>860</v>
      </c>
      <c r="L261" s="93">
        <v>2500</v>
      </c>
      <c r="M261" s="93">
        <v>2500</v>
      </c>
      <c r="N261" s="93">
        <v>2500</v>
      </c>
      <c r="O261" s="93">
        <v>2500</v>
      </c>
    </row>
    <row r="262" spans="1:15" x14ac:dyDescent="0.45">
      <c r="A262" s="92" t="s">
        <v>38</v>
      </c>
      <c r="B262" s="92" t="s">
        <v>45</v>
      </c>
      <c r="C262" s="92" t="s">
        <v>589</v>
      </c>
      <c r="D262" s="93">
        <v>1</v>
      </c>
      <c r="E262" s="93">
        <v>0</v>
      </c>
      <c r="F262" s="93">
        <v>26.798300000000001</v>
      </c>
      <c r="G262" s="93">
        <v>26.798300000000001</v>
      </c>
      <c r="H262" s="93">
        <v>26.798300000000001</v>
      </c>
      <c r="I262" s="93">
        <v>26.798300000000001</v>
      </c>
      <c r="J262" s="93">
        <v>26.798300000000001</v>
      </c>
      <c r="K262" s="93">
        <v>26.798300000000001</v>
      </c>
      <c r="L262" s="93">
        <v>26.798300000000001</v>
      </c>
      <c r="M262" s="93">
        <v>26.798300000000001</v>
      </c>
      <c r="N262" s="93">
        <v>26.798300000000001</v>
      </c>
      <c r="O262" s="93">
        <v>26.798300000000001</v>
      </c>
    </row>
    <row r="263" spans="1:15" x14ac:dyDescent="0.45">
      <c r="A263" s="92" t="s">
        <v>38</v>
      </c>
      <c r="B263" s="92" t="s">
        <v>45</v>
      </c>
      <c r="C263" s="92" t="s">
        <v>291</v>
      </c>
      <c r="D263" s="93">
        <v>1</v>
      </c>
      <c r="E263" s="93">
        <v>100</v>
      </c>
      <c r="F263" s="93">
        <v>0</v>
      </c>
      <c r="G263" s="93">
        <v>70</v>
      </c>
      <c r="H263" s="93">
        <v>0</v>
      </c>
      <c r="I263" s="93">
        <v>70</v>
      </c>
      <c r="J263" s="93">
        <v>0</v>
      </c>
      <c r="K263" s="93">
        <v>70</v>
      </c>
      <c r="L263" s="93">
        <v>0</v>
      </c>
      <c r="M263" s="93">
        <v>70</v>
      </c>
      <c r="N263" s="93">
        <v>0</v>
      </c>
      <c r="O263" s="93">
        <v>70</v>
      </c>
    </row>
    <row r="264" spans="1:15" x14ac:dyDescent="0.45">
      <c r="A264" s="92" t="s">
        <v>38</v>
      </c>
      <c r="B264" s="92" t="s">
        <v>45</v>
      </c>
      <c r="C264" s="92" t="s">
        <v>292</v>
      </c>
      <c r="D264" s="93">
        <v>1</v>
      </c>
      <c r="E264" s="93">
        <v>100</v>
      </c>
      <c r="F264" s="93">
        <v>0</v>
      </c>
      <c r="G264" s="93">
        <v>500</v>
      </c>
      <c r="H264" s="93">
        <v>0</v>
      </c>
      <c r="I264" s="93">
        <v>500</v>
      </c>
      <c r="J264" s="93">
        <v>0</v>
      </c>
      <c r="K264" s="93">
        <v>500</v>
      </c>
      <c r="L264" s="93">
        <v>0</v>
      </c>
      <c r="M264" s="93">
        <v>500</v>
      </c>
      <c r="N264" s="93">
        <v>0</v>
      </c>
      <c r="O264" s="93">
        <v>500</v>
      </c>
    </row>
    <row r="265" spans="1:15" x14ac:dyDescent="0.45">
      <c r="A265" s="92" t="s">
        <v>38</v>
      </c>
      <c r="B265" s="92" t="s">
        <v>45</v>
      </c>
      <c r="C265" s="92" t="s">
        <v>293</v>
      </c>
      <c r="D265" s="93">
        <v>73</v>
      </c>
      <c r="E265" s="93">
        <v>23.287671232876711</v>
      </c>
      <c r="F265" s="93">
        <v>72.221981937434251</v>
      </c>
      <c r="G265" s="93">
        <v>82.244858649763003</v>
      </c>
      <c r="H265" s="93">
        <v>17</v>
      </c>
      <c r="I265" s="93">
        <v>39</v>
      </c>
      <c r="J265" s="93">
        <v>57</v>
      </c>
      <c r="K265" s="93">
        <v>66</v>
      </c>
      <c r="L265" s="93">
        <v>103</v>
      </c>
      <c r="M265" s="93">
        <v>104.81</v>
      </c>
      <c r="N265" s="93">
        <v>230</v>
      </c>
      <c r="O265" s="93">
        <v>250</v>
      </c>
    </row>
    <row r="266" spans="1:15" x14ac:dyDescent="0.45">
      <c r="A266" s="92" t="s">
        <v>38</v>
      </c>
      <c r="B266" s="92" t="s">
        <v>45</v>
      </c>
      <c r="C266" s="92" t="s">
        <v>294</v>
      </c>
      <c r="D266" s="93">
        <v>10</v>
      </c>
      <c r="E266" s="93">
        <v>10</v>
      </c>
      <c r="F266" s="93">
        <v>84.113084779909997</v>
      </c>
      <c r="G266" s="93">
        <v>89.113084779909997</v>
      </c>
      <c r="H266" s="93">
        <v>40</v>
      </c>
      <c r="I266" s="93">
        <v>50</v>
      </c>
      <c r="J266" s="93">
        <v>80.809523899550001</v>
      </c>
      <c r="K266" s="93">
        <v>80.809523899550001</v>
      </c>
      <c r="L266" s="93">
        <v>105</v>
      </c>
      <c r="M266" s="93">
        <v>105</v>
      </c>
      <c r="N266" s="93">
        <v>170</v>
      </c>
      <c r="O266" s="93">
        <v>170</v>
      </c>
    </row>
    <row r="267" spans="1:15" x14ac:dyDescent="0.45">
      <c r="A267" s="92" t="s">
        <v>38</v>
      </c>
      <c r="B267" s="92" t="s">
        <v>45</v>
      </c>
      <c r="C267" s="92" t="s">
        <v>295</v>
      </c>
      <c r="D267" s="93">
        <v>3</v>
      </c>
      <c r="E267" s="93">
        <v>100</v>
      </c>
      <c r="F267" s="93">
        <v>0</v>
      </c>
      <c r="G267" s="93">
        <v>500</v>
      </c>
      <c r="H267" s="93">
        <v>0</v>
      </c>
      <c r="I267" s="93">
        <v>500</v>
      </c>
      <c r="J267" s="93">
        <v>0</v>
      </c>
      <c r="K267" s="93">
        <v>500</v>
      </c>
      <c r="L267" s="93">
        <v>0</v>
      </c>
      <c r="M267" s="93">
        <v>500</v>
      </c>
      <c r="N267" s="93">
        <v>0</v>
      </c>
      <c r="O267" s="93">
        <v>500</v>
      </c>
    </row>
    <row r="268" spans="1:15" x14ac:dyDescent="0.45">
      <c r="A268" s="92" t="s">
        <v>64</v>
      </c>
      <c r="B268" s="92" t="s">
        <v>64</v>
      </c>
      <c r="C268" s="92" t="s">
        <v>64</v>
      </c>
      <c r="D268" s="93">
        <v>12</v>
      </c>
      <c r="E268" s="93">
        <v>33.333333333333329</v>
      </c>
      <c r="F268" s="93">
        <v>58.961105399200015</v>
      </c>
      <c r="G268" s="93">
        <v>64.886938732533338</v>
      </c>
      <c r="H268" s="93">
        <v>0</v>
      </c>
      <c r="I268" s="93">
        <v>21</v>
      </c>
      <c r="J268" s="93">
        <v>24.514098382149999</v>
      </c>
      <c r="K268" s="93">
        <v>24.514098382149999</v>
      </c>
      <c r="L268" s="93">
        <v>32.955309999999997</v>
      </c>
      <c r="M268" s="93">
        <v>32.955309999999997</v>
      </c>
      <c r="N268" s="93">
        <v>500</v>
      </c>
      <c r="O268" s="93">
        <v>500</v>
      </c>
    </row>
    <row r="269" spans="1:15" x14ac:dyDescent="0.45">
      <c r="A269" s="92" t="s">
        <v>64</v>
      </c>
      <c r="B269" s="92" t="s">
        <v>96</v>
      </c>
      <c r="C269" s="92" t="s">
        <v>96</v>
      </c>
      <c r="D269" s="93">
        <v>6</v>
      </c>
      <c r="E269" s="93">
        <v>50</v>
      </c>
      <c r="F269" s="93">
        <v>23.166666666666668</v>
      </c>
      <c r="G269" s="93">
        <v>39.166666666666664</v>
      </c>
      <c r="H269" s="93">
        <v>0</v>
      </c>
      <c r="I269" s="93">
        <v>36</v>
      </c>
      <c r="J269" s="93">
        <v>18</v>
      </c>
      <c r="K269" s="93">
        <v>41</v>
      </c>
      <c r="L269" s="93">
        <v>42</v>
      </c>
      <c r="M269" s="93">
        <v>50</v>
      </c>
      <c r="N269" s="93">
        <v>61</v>
      </c>
      <c r="O269" s="93">
        <v>61</v>
      </c>
    </row>
    <row r="270" spans="1:15" x14ac:dyDescent="0.45">
      <c r="A270" s="92" t="s">
        <v>64</v>
      </c>
      <c r="B270" s="92" t="s">
        <v>96</v>
      </c>
      <c r="C270" s="92" t="s">
        <v>296</v>
      </c>
      <c r="D270" s="93">
        <v>335</v>
      </c>
      <c r="E270" s="93">
        <v>66.268656716417908</v>
      </c>
      <c r="F270" s="93">
        <v>94.698695166558508</v>
      </c>
      <c r="G270" s="93">
        <v>112.7903767585982</v>
      </c>
      <c r="H270" s="93">
        <v>0</v>
      </c>
      <c r="I270" s="93">
        <v>10</v>
      </c>
      <c r="J270" s="93">
        <v>0</v>
      </c>
      <c r="K270" s="93">
        <v>40</v>
      </c>
      <c r="L270" s="93">
        <v>30</v>
      </c>
      <c r="M270" s="93">
        <v>50</v>
      </c>
      <c r="N270" s="93">
        <v>303</v>
      </c>
      <c r="O270" s="93">
        <v>303</v>
      </c>
    </row>
    <row r="271" spans="1:15" x14ac:dyDescent="0.45">
      <c r="A271" s="92" t="s">
        <v>64</v>
      </c>
      <c r="B271" s="92" t="s">
        <v>96</v>
      </c>
      <c r="C271" s="92" t="s">
        <v>590</v>
      </c>
      <c r="D271" s="93">
        <v>16</v>
      </c>
      <c r="E271" s="93">
        <v>75</v>
      </c>
      <c r="F271" s="93">
        <v>8.5625</v>
      </c>
      <c r="G271" s="93">
        <v>30.375</v>
      </c>
      <c r="H271" s="93">
        <v>0</v>
      </c>
      <c r="I271" s="93">
        <v>6</v>
      </c>
      <c r="J271" s="93">
        <v>0</v>
      </c>
      <c r="K271" s="93">
        <v>34.5</v>
      </c>
      <c r="L271" s="93">
        <v>12.5</v>
      </c>
      <c r="M271" s="93">
        <v>50</v>
      </c>
      <c r="N271" s="93">
        <v>43</v>
      </c>
      <c r="O271" s="93">
        <v>50</v>
      </c>
    </row>
    <row r="272" spans="1:15" x14ac:dyDescent="0.45">
      <c r="A272" s="92" t="s">
        <v>64</v>
      </c>
      <c r="B272" s="92" t="s">
        <v>96</v>
      </c>
      <c r="C272" s="92" t="s">
        <v>297</v>
      </c>
      <c r="D272" s="93">
        <v>215</v>
      </c>
      <c r="E272" s="93">
        <v>73.023255813953497</v>
      </c>
      <c r="F272" s="93">
        <v>75.2277673854</v>
      </c>
      <c r="G272" s="93">
        <v>102.69254567687257</v>
      </c>
      <c r="H272" s="93">
        <v>0</v>
      </c>
      <c r="I272" s="93">
        <v>13.333333</v>
      </c>
      <c r="J272" s="93">
        <v>0</v>
      </c>
      <c r="K272" s="93">
        <v>39</v>
      </c>
      <c r="L272" s="93">
        <v>12.9424111771</v>
      </c>
      <c r="M272" s="93">
        <v>50</v>
      </c>
      <c r="N272" s="93">
        <v>92</v>
      </c>
      <c r="O272" s="93">
        <v>127</v>
      </c>
    </row>
    <row r="273" spans="1:15" x14ac:dyDescent="0.45">
      <c r="A273" s="92" t="s">
        <v>64</v>
      </c>
      <c r="B273" s="92" t="s">
        <v>96</v>
      </c>
      <c r="C273" s="92" t="s">
        <v>298</v>
      </c>
      <c r="D273" s="93">
        <v>25</v>
      </c>
      <c r="E273" s="93">
        <v>60</v>
      </c>
      <c r="F273" s="93">
        <v>57.28</v>
      </c>
      <c r="G273" s="93">
        <v>73.64</v>
      </c>
      <c r="H273" s="93">
        <v>0</v>
      </c>
      <c r="I273" s="93">
        <v>15</v>
      </c>
      <c r="J273" s="93">
        <v>0</v>
      </c>
      <c r="K273" s="93">
        <v>50</v>
      </c>
      <c r="L273" s="93">
        <v>60</v>
      </c>
      <c r="M273" s="93">
        <v>60</v>
      </c>
      <c r="N273" s="93">
        <v>366</v>
      </c>
      <c r="O273" s="93">
        <v>366</v>
      </c>
    </row>
    <row r="274" spans="1:15" x14ac:dyDescent="0.45">
      <c r="A274" s="92" t="s">
        <v>64</v>
      </c>
      <c r="B274" s="92" t="s">
        <v>96</v>
      </c>
      <c r="C274" s="92" t="s">
        <v>591</v>
      </c>
      <c r="D274" s="93">
        <v>7</v>
      </c>
      <c r="E274" s="93">
        <v>85.714285714285708</v>
      </c>
      <c r="F274" s="93">
        <v>14.285714285714286</v>
      </c>
      <c r="G274" s="93">
        <v>42.142857142857146</v>
      </c>
      <c r="H274" s="93">
        <v>0</v>
      </c>
      <c r="I274" s="93">
        <v>15</v>
      </c>
      <c r="J274" s="93">
        <v>0</v>
      </c>
      <c r="K274" s="93">
        <v>50</v>
      </c>
      <c r="L274" s="93">
        <v>0</v>
      </c>
      <c r="M274" s="93">
        <v>50</v>
      </c>
      <c r="N274" s="93">
        <v>100</v>
      </c>
      <c r="O274" s="93">
        <v>100</v>
      </c>
    </row>
    <row r="275" spans="1:15" x14ac:dyDescent="0.45">
      <c r="A275" s="92" t="s">
        <v>64</v>
      </c>
      <c r="B275" s="92" t="s">
        <v>96</v>
      </c>
      <c r="C275" s="92" t="s">
        <v>592</v>
      </c>
      <c r="D275" s="93">
        <v>5</v>
      </c>
      <c r="E275" s="93">
        <v>80</v>
      </c>
      <c r="F275" s="93">
        <v>5.2</v>
      </c>
      <c r="G275" s="93">
        <v>9.1999999999999993</v>
      </c>
      <c r="H275" s="93">
        <v>0</v>
      </c>
      <c r="I275" s="93">
        <v>5</v>
      </c>
      <c r="J275" s="93">
        <v>0</v>
      </c>
      <c r="K275" s="93">
        <v>5</v>
      </c>
      <c r="L275" s="93">
        <v>0</v>
      </c>
      <c r="M275" s="93">
        <v>5</v>
      </c>
      <c r="N275" s="93">
        <v>26</v>
      </c>
      <c r="O275" s="93">
        <v>26</v>
      </c>
    </row>
    <row r="276" spans="1:15" x14ac:dyDescent="0.45">
      <c r="A276" s="92" t="s">
        <v>64</v>
      </c>
      <c r="B276" s="92" t="s">
        <v>96</v>
      </c>
      <c r="C276" s="92" t="s">
        <v>593</v>
      </c>
      <c r="D276" s="93">
        <v>22</v>
      </c>
      <c r="E276" s="93">
        <v>68.181818181818173</v>
      </c>
      <c r="F276" s="93">
        <v>6.1533913289636368</v>
      </c>
      <c r="G276" s="93">
        <v>19.249300419872728</v>
      </c>
      <c r="H276" s="93">
        <v>0</v>
      </c>
      <c r="I276" s="93">
        <v>10.1983</v>
      </c>
      <c r="J276" s="93">
        <v>0</v>
      </c>
      <c r="K276" s="93">
        <v>15</v>
      </c>
      <c r="L276" s="93">
        <v>10.4176382987</v>
      </c>
      <c r="M276" s="93">
        <v>20</v>
      </c>
      <c r="N276" s="93">
        <v>25.900000000000002</v>
      </c>
      <c r="O276" s="93">
        <v>50</v>
      </c>
    </row>
    <row r="277" spans="1:15" x14ac:dyDescent="0.45">
      <c r="A277" s="92" t="s">
        <v>64</v>
      </c>
      <c r="B277" s="92" t="s">
        <v>97</v>
      </c>
      <c r="C277" s="92" t="s">
        <v>97</v>
      </c>
      <c r="D277" s="93">
        <v>2</v>
      </c>
      <c r="E277" s="93">
        <v>0</v>
      </c>
      <c r="F277" s="93">
        <v>80.5</v>
      </c>
      <c r="G277" s="93">
        <v>80.5</v>
      </c>
      <c r="H277" s="93">
        <v>51</v>
      </c>
      <c r="I277" s="93">
        <v>51</v>
      </c>
      <c r="J277" s="93">
        <v>80.5</v>
      </c>
      <c r="K277" s="93">
        <v>80.5</v>
      </c>
      <c r="L277" s="93">
        <v>110</v>
      </c>
      <c r="M277" s="93">
        <v>110</v>
      </c>
      <c r="N277" s="93">
        <v>110</v>
      </c>
      <c r="O277" s="93">
        <v>110</v>
      </c>
    </row>
    <row r="278" spans="1:15" x14ac:dyDescent="0.45">
      <c r="A278" s="92" t="s">
        <v>64</v>
      </c>
      <c r="B278" s="92" t="s">
        <v>97</v>
      </c>
      <c r="C278" s="92" t="s">
        <v>299</v>
      </c>
      <c r="D278" s="93">
        <v>186</v>
      </c>
      <c r="E278" s="93">
        <v>73.655913978494624</v>
      </c>
      <c r="F278" s="93">
        <v>71.206358712840853</v>
      </c>
      <c r="G278" s="93">
        <v>89.549799571263421</v>
      </c>
      <c r="H278" s="93">
        <v>0</v>
      </c>
      <c r="I278" s="93">
        <v>13.333333333300001</v>
      </c>
      <c r="J278" s="93">
        <v>0</v>
      </c>
      <c r="K278" s="93">
        <v>20</v>
      </c>
      <c r="L278" s="93">
        <v>9.9514838587000014</v>
      </c>
      <c r="M278" s="93">
        <v>50</v>
      </c>
      <c r="N278" s="93">
        <v>120</v>
      </c>
      <c r="O278" s="93">
        <v>120</v>
      </c>
    </row>
    <row r="279" spans="1:15" x14ac:dyDescent="0.45">
      <c r="A279" s="92" t="s">
        <v>64</v>
      </c>
      <c r="B279" s="92" t="s">
        <v>97</v>
      </c>
      <c r="C279" s="92" t="s">
        <v>300</v>
      </c>
      <c r="D279" s="93">
        <v>54</v>
      </c>
      <c r="E279" s="93">
        <v>79.629629629629633</v>
      </c>
      <c r="F279" s="93">
        <v>12.014228404233334</v>
      </c>
      <c r="G279" s="93">
        <v>34.742500002998149</v>
      </c>
      <c r="H279" s="93">
        <v>0</v>
      </c>
      <c r="I279" s="93">
        <v>10</v>
      </c>
      <c r="J279" s="93">
        <v>0</v>
      </c>
      <c r="K279" s="93">
        <v>20</v>
      </c>
      <c r="L279" s="93">
        <v>0</v>
      </c>
      <c r="M279" s="93">
        <v>50</v>
      </c>
      <c r="N279" s="93">
        <v>60</v>
      </c>
      <c r="O279" s="93">
        <v>60</v>
      </c>
    </row>
    <row r="280" spans="1:15" x14ac:dyDescent="0.45">
      <c r="A280" s="92" t="s">
        <v>64</v>
      </c>
      <c r="B280" s="92" t="s">
        <v>97</v>
      </c>
      <c r="C280" s="92" t="s">
        <v>594</v>
      </c>
      <c r="D280" s="93">
        <v>20</v>
      </c>
      <c r="E280" s="93">
        <v>95</v>
      </c>
      <c r="F280" s="93">
        <v>10</v>
      </c>
      <c r="G280" s="93">
        <v>60.75</v>
      </c>
      <c r="H280" s="93">
        <v>0</v>
      </c>
      <c r="I280" s="93">
        <v>50</v>
      </c>
      <c r="J280" s="93">
        <v>0</v>
      </c>
      <c r="K280" s="93">
        <v>50</v>
      </c>
      <c r="L280" s="93">
        <v>0</v>
      </c>
      <c r="M280" s="93">
        <v>50</v>
      </c>
      <c r="N280" s="93">
        <v>100</v>
      </c>
      <c r="O280" s="93">
        <v>150</v>
      </c>
    </row>
    <row r="281" spans="1:15" x14ac:dyDescent="0.45">
      <c r="A281" s="92" t="s">
        <v>64</v>
      </c>
      <c r="B281" s="92" t="s">
        <v>97</v>
      </c>
      <c r="C281" s="92" t="s">
        <v>595</v>
      </c>
      <c r="D281" s="93">
        <v>3</v>
      </c>
      <c r="E281" s="93">
        <v>100</v>
      </c>
      <c r="F281" s="93">
        <v>0</v>
      </c>
      <c r="G281" s="93">
        <v>35.666666666666664</v>
      </c>
      <c r="H281" s="93">
        <v>0</v>
      </c>
      <c r="I281" s="93">
        <v>7</v>
      </c>
      <c r="J281" s="93">
        <v>0</v>
      </c>
      <c r="K281" s="93">
        <v>50</v>
      </c>
      <c r="L281" s="93">
        <v>0</v>
      </c>
      <c r="M281" s="93">
        <v>50</v>
      </c>
      <c r="N281" s="93">
        <v>0</v>
      </c>
      <c r="O281" s="93">
        <v>50</v>
      </c>
    </row>
    <row r="282" spans="1:15" x14ac:dyDescent="0.45">
      <c r="A282" s="92" t="s">
        <v>64</v>
      </c>
      <c r="B282" s="92" t="s">
        <v>481</v>
      </c>
      <c r="C282" s="92" t="s">
        <v>481</v>
      </c>
      <c r="D282" s="93">
        <v>19</v>
      </c>
      <c r="E282" s="93">
        <v>73.68421052631578</v>
      </c>
      <c r="F282" s="93">
        <v>212.63157894736841</v>
      </c>
      <c r="G282" s="93">
        <v>243.15789473684211</v>
      </c>
      <c r="H282" s="93">
        <v>0</v>
      </c>
      <c r="I282" s="93">
        <v>50</v>
      </c>
      <c r="J282" s="93">
        <v>0</v>
      </c>
      <c r="K282" s="93">
        <v>50</v>
      </c>
      <c r="L282" s="93">
        <v>50</v>
      </c>
      <c r="M282" s="93">
        <v>50</v>
      </c>
      <c r="N282" s="93">
        <v>2292</v>
      </c>
      <c r="O282" s="93">
        <v>2292</v>
      </c>
    </row>
    <row r="283" spans="1:15" x14ac:dyDescent="0.45">
      <c r="A283" s="92" t="s">
        <v>64</v>
      </c>
      <c r="B283" s="92" t="s">
        <v>481</v>
      </c>
      <c r="C283" s="92" t="s">
        <v>596</v>
      </c>
      <c r="D283" s="93">
        <v>130</v>
      </c>
      <c r="E283" s="93">
        <v>60.769230769230766</v>
      </c>
      <c r="F283" s="93">
        <v>187.61307692307693</v>
      </c>
      <c r="G283" s="93">
        <v>203.96161538461538</v>
      </c>
      <c r="H283" s="93">
        <v>0</v>
      </c>
      <c r="I283" s="93">
        <v>10</v>
      </c>
      <c r="J283" s="93">
        <v>0</v>
      </c>
      <c r="K283" s="93">
        <v>39.049999999999997</v>
      </c>
      <c r="L283" s="93">
        <v>52</v>
      </c>
      <c r="M283" s="93">
        <v>52</v>
      </c>
      <c r="N283" s="93">
        <v>474</v>
      </c>
      <c r="O283" s="93">
        <v>474</v>
      </c>
    </row>
    <row r="284" spans="1:15" x14ac:dyDescent="0.45">
      <c r="A284" s="92" t="s">
        <v>64</v>
      </c>
      <c r="B284" s="92" t="s">
        <v>481</v>
      </c>
      <c r="C284" s="92" t="s">
        <v>597</v>
      </c>
      <c r="D284" s="93">
        <v>173</v>
      </c>
      <c r="E284" s="93">
        <v>61.849710982658955</v>
      </c>
      <c r="F284" s="93">
        <v>303.4386705202312</v>
      </c>
      <c r="G284" s="93">
        <v>322.46179190751445</v>
      </c>
      <c r="H284" s="93">
        <v>0</v>
      </c>
      <c r="I284" s="93">
        <v>20</v>
      </c>
      <c r="J284" s="93">
        <v>0</v>
      </c>
      <c r="K284" s="93">
        <v>50</v>
      </c>
      <c r="L284" s="93">
        <v>60</v>
      </c>
      <c r="M284" s="93">
        <v>60</v>
      </c>
      <c r="N284" s="93">
        <v>1227</v>
      </c>
      <c r="O284" s="93">
        <v>1227</v>
      </c>
    </row>
    <row r="285" spans="1:15" x14ac:dyDescent="0.45">
      <c r="A285" s="92" t="s">
        <v>64</v>
      </c>
      <c r="B285" s="92" t="s">
        <v>481</v>
      </c>
      <c r="C285" s="92" t="s">
        <v>598</v>
      </c>
      <c r="D285" s="93">
        <v>43</v>
      </c>
      <c r="E285" s="93">
        <v>69.767441860465112</v>
      </c>
      <c r="F285" s="93">
        <v>10.918604651162791</v>
      </c>
      <c r="G285" s="93">
        <v>24.22860465116279</v>
      </c>
      <c r="H285" s="93">
        <v>0</v>
      </c>
      <c r="I285" s="93">
        <v>8.11</v>
      </c>
      <c r="J285" s="93">
        <v>0</v>
      </c>
      <c r="K285" s="93">
        <v>20</v>
      </c>
      <c r="L285" s="93">
        <v>27</v>
      </c>
      <c r="M285" s="93">
        <v>32</v>
      </c>
      <c r="N285" s="93">
        <v>52.5</v>
      </c>
      <c r="O285" s="93">
        <v>52.5</v>
      </c>
    </row>
    <row r="286" spans="1:15" x14ac:dyDescent="0.45">
      <c r="A286" s="92" t="s">
        <v>64</v>
      </c>
      <c r="B286" s="92" t="s">
        <v>482</v>
      </c>
      <c r="C286" s="92" t="s">
        <v>599</v>
      </c>
      <c r="D286" s="93">
        <v>7</v>
      </c>
      <c r="E286" s="93">
        <v>85.714285714285708</v>
      </c>
      <c r="F286" s="93">
        <v>3.0714285714285716</v>
      </c>
      <c r="G286" s="93">
        <v>39.642857142857146</v>
      </c>
      <c r="H286" s="93">
        <v>0</v>
      </c>
      <c r="I286" s="93">
        <v>21.5</v>
      </c>
      <c r="J286" s="93">
        <v>0</v>
      </c>
      <c r="K286" s="93">
        <v>50</v>
      </c>
      <c r="L286" s="93">
        <v>0</v>
      </c>
      <c r="M286" s="93">
        <v>50</v>
      </c>
      <c r="N286" s="93">
        <v>21.5</v>
      </c>
      <c r="O286" s="93">
        <v>50</v>
      </c>
    </row>
    <row r="287" spans="1:15" x14ac:dyDescent="0.45">
      <c r="A287" s="92" t="s">
        <v>64</v>
      </c>
      <c r="B287" s="92" t="s">
        <v>482</v>
      </c>
      <c r="C287" s="92" t="s">
        <v>600</v>
      </c>
      <c r="D287" s="93">
        <v>2</v>
      </c>
      <c r="E287" s="93">
        <v>100</v>
      </c>
      <c r="F287" s="93">
        <v>0</v>
      </c>
      <c r="G287" s="93">
        <v>15</v>
      </c>
      <c r="H287" s="93">
        <v>0</v>
      </c>
      <c r="I287" s="93">
        <v>15</v>
      </c>
      <c r="J287" s="93">
        <v>0</v>
      </c>
      <c r="K287" s="93">
        <v>15</v>
      </c>
      <c r="L287" s="93">
        <v>0</v>
      </c>
      <c r="M287" s="93">
        <v>15</v>
      </c>
      <c r="N287" s="93">
        <v>0</v>
      </c>
      <c r="O287" s="93">
        <v>15</v>
      </c>
    </row>
    <row r="288" spans="1:15" x14ac:dyDescent="0.45">
      <c r="A288" s="92" t="s">
        <v>64</v>
      </c>
      <c r="B288" s="92" t="s">
        <v>483</v>
      </c>
      <c r="C288" s="92" t="s">
        <v>601</v>
      </c>
      <c r="D288" s="93">
        <v>8</v>
      </c>
      <c r="E288" s="93">
        <v>0</v>
      </c>
      <c r="F288" s="93">
        <v>29.536481449575</v>
      </c>
      <c r="G288" s="93">
        <v>29.536481449575</v>
      </c>
      <c r="H288" s="93">
        <v>15.668011590750002</v>
      </c>
      <c r="I288" s="93">
        <v>15.668011590750002</v>
      </c>
      <c r="J288" s="93">
        <v>20.790143499999999</v>
      </c>
      <c r="K288" s="93">
        <v>20.790143499999999</v>
      </c>
      <c r="L288" s="93">
        <v>44.077839795749995</v>
      </c>
      <c r="M288" s="93">
        <v>44.077839795749995</v>
      </c>
      <c r="N288" s="93">
        <v>60.4</v>
      </c>
      <c r="O288" s="93">
        <v>60.4</v>
      </c>
    </row>
    <row r="289" spans="1:15" x14ac:dyDescent="0.45">
      <c r="A289" s="92" t="s">
        <v>64</v>
      </c>
      <c r="B289" s="92" t="s">
        <v>483</v>
      </c>
      <c r="C289" s="92" t="s">
        <v>602</v>
      </c>
      <c r="D289" s="93">
        <v>1</v>
      </c>
      <c r="E289" s="93">
        <v>0</v>
      </c>
      <c r="F289" s="93">
        <v>21.5673111535</v>
      </c>
      <c r="G289" s="93">
        <v>21.5673111535</v>
      </c>
      <c r="H289" s="93">
        <v>21.5673111535</v>
      </c>
      <c r="I289" s="93">
        <v>21.5673111535</v>
      </c>
      <c r="J289" s="93">
        <v>21.5673111535</v>
      </c>
      <c r="K289" s="93">
        <v>21.5673111535</v>
      </c>
      <c r="L289" s="93">
        <v>21.5673111535</v>
      </c>
      <c r="M289" s="93">
        <v>21.5673111535</v>
      </c>
      <c r="N289" s="93">
        <v>21.5673111535</v>
      </c>
      <c r="O289" s="93">
        <v>21.5673111535</v>
      </c>
    </row>
    <row r="290" spans="1:15" x14ac:dyDescent="0.45">
      <c r="A290" s="92" t="s">
        <v>64</v>
      </c>
      <c r="B290" s="92" t="s">
        <v>98</v>
      </c>
      <c r="C290" s="92" t="s">
        <v>98</v>
      </c>
      <c r="D290" s="93">
        <v>17</v>
      </c>
      <c r="E290" s="93">
        <v>88.235294117647058</v>
      </c>
      <c r="F290" s="93">
        <v>1.3529411764705883</v>
      </c>
      <c r="G290" s="93">
        <v>17.431176470588237</v>
      </c>
      <c r="H290" s="93">
        <v>0</v>
      </c>
      <c r="I290" s="93">
        <v>10</v>
      </c>
      <c r="J290" s="93">
        <v>0</v>
      </c>
      <c r="K290" s="93">
        <v>15</v>
      </c>
      <c r="L290" s="93">
        <v>0</v>
      </c>
      <c r="M290" s="93">
        <v>15</v>
      </c>
      <c r="N290" s="93">
        <v>17</v>
      </c>
      <c r="O290" s="93">
        <v>50</v>
      </c>
    </row>
    <row r="291" spans="1:15" x14ac:dyDescent="0.45">
      <c r="A291" s="92" t="s">
        <v>64</v>
      </c>
      <c r="B291" s="92" t="s">
        <v>98</v>
      </c>
      <c r="C291" s="92" t="s">
        <v>301</v>
      </c>
      <c r="D291" s="93">
        <v>191</v>
      </c>
      <c r="E291" s="93">
        <v>62.827225130890049</v>
      </c>
      <c r="F291" s="93">
        <v>91.518324607329845</v>
      </c>
      <c r="G291" s="93">
        <v>113.4330890052356</v>
      </c>
      <c r="H291" s="93">
        <v>0</v>
      </c>
      <c r="I291" s="93">
        <v>12</v>
      </c>
      <c r="J291" s="93">
        <v>0</v>
      </c>
      <c r="K291" s="93">
        <v>50</v>
      </c>
      <c r="L291" s="93">
        <v>60</v>
      </c>
      <c r="M291" s="93">
        <v>60</v>
      </c>
      <c r="N291" s="93">
        <v>310</v>
      </c>
      <c r="O291" s="93">
        <v>310</v>
      </c>
    </row>
    <row r="292" spans="1:15" x14ac:dyDescent="0.45">
      <c r="A292" s="92" t="s">
        <v>64</v>
      </c>
      <c r="B292" s="92" t="s">
        <v>98</v>
      </c>
      <c r="C292" s="92" t="s">
        <v>603</v>
      </c>
      <c r="D292" s="93">
        <v>15</v>
      </c>
      <c r="E292" s="93">
        <v>86.666666666666671</v>
      </c>
      <c r="F292" s="93">
        <v>5.2666666666666666</v>
      </c>
      <c r="G292" s="93">
        <v>20.066666666666666</v>
      </c>
      <c r="H292" s="93">
        <v>0</v>
      </c>
      <c r="I292" s="93">
        <v>4</v>
      </c>
      <c r="J292" s="93">
        <v>0</v>
      </c>
      <c r="K292" s="93">
        <v>15</v>
      </c>
      <c r="L292" s="93">
        <v>0</v>
      </c>
      <c r="M292" s="93">
        <v>20</v>
      </c>
      <c r="N292" s="93">
        <v>74</v>
      </c>
      <c r="O292" s="93">
        <v>74</v>
      </c>
    </row>
    <row r="293" spans="1:15" x14ac:dyDescent="0.45">
      <c r="A293" s="92" t="s">
        <v>64</v>
      </c>
      <c r="B293" s="92" t="s">
        <v>98</v>
      </c>
      <c r="C293" s="92" t="s">
        <v>302</v>
      </c>
      <c r="D293" s="93">
        <v>176</v>
      </c>
      <c r="E293" s="93">
        <v>88.63636363636364</v>
      </c>
      <c r="F293" s="93">
        <v>19.348437916982956</v>
      </c>
      <c r="G293" s="93">
        <v>139.96322958175568</v>
      </c>
      <c r="H293" s="93">
        <v>0</v>
      </c>
      <c r="I293" s="93">
        <v>33.033589999999997</v>
      </c>
      <c r="J293" s="93">
        <v>0</v>
      </c>
      <c r="K293" s="93">
        <v>50</v>
      </c>
      <c r="L293" s="93">
        <v>0</v>
      </c>
      <c r="M293" s="93">
        <v>100</v>
      </c>
      <c r="N293" s="93">
        <v>122</v>
      </c>
      <c r="O293" s="93">
        <v>500</v>
      </c>
    </row>
    <row r="294" spans="1:15" x14ac:dyDescent="0.45">
      <c r="A294" s="92" t="s">
        <v>64</v>
      </c>
      <c r="B294" s="92" t="s">
        <v>98</v>
      </c>
      <c r="C294" s="92" t="s">
        <v>303</v>
      </c>
      <c r="D294" s="93">
        <v>37</v>
      </c>
      <c r="E294" s="93">
        <v>70.270270270270274</v>
      </c>
      <c r="F294" s="93">
        <v>676.75675675675677</v>
      </c>
      <c r="G294" s="93">
        <v>698.72972972972968</v>
      </c>
      <c r="H294" s="93">
        <v>0</v>
      </c>
      <c r="I294" s="93">
        <v>20</v>
      </c>
      <c r="J294" s="93">
        <v>0</v>
      </c>
      <c r="K294" s="93">
        <v>50</v>
      </c>
      <c r="L294" s="93">
        <v>40</v>
      </c>
      <c r="M294" s="93">
        <v>50</v>
      </c>
      <c r="N294" s="93">
        <v>518</v>
      </c>
      <c r="O294" s="93">
        <v>518</v>
      </c>
    </row>
    <row r="295" spans="1:15" x14ac:dyDescent="0.45">
      <c r="A295" s="92" t="s">
        <v>64</v>
      </c>
      <c r="B295" s="92" t="s">
        <v>98</v>
      </c>
      <c r="C295" s="92" t="s">
        <v>304</v>
      </c>
      <c r="D295" s="93">
        <v>25</v>
      </c>
      <c r="E295" s="93">
        <v>100</v>
      </c>
      <c r="F295" s="93">
        <v>0</v>
      </c>
      <c r="G295" s="93">
        <v>33.4</v>
      </c>
      <c r="H295" s="93">
        <v>0</v>
      </c>
      <c r="I295" s="93">
        <v>20</v>
      </c>
      <c r="J295" s="93">
        <v>0</v>
      </c>
      <c r="K295" s="93">
        <v>20</v>
      </c>
      <c r="L295" s="93">
        <v>0</v>
      </c>
      <c r="M295" s="93">
        <v>50</v>
      </c>
      <c r="N295" s="93">
        <v>0</v>
      </c>
      <c r="O295" s="93">
        <v>50</v>
      </c>
    </row>
    <row r="296" spans="1:15" x14ac:dyDescent="0.45">
      <c r="A296" s="92" t="s">
        <v>64</v>
      </c>
      <c r="B296" s="92" t="s">
        <v>98</v>
      </c>
      <c r="C296" s="92" t="s">
        <v>604</v>
      </c>
      <c r="D296" s="93">
        <v>17</v>
      </c>
      <c r="E296" s="93">
        <v>70.588235294117652</v>
      </c>
      <c r="F296" s="93">
        <v>17.705882352941178</v>
      </c>
      <c r="G296" s="93">
        <v>44.359411764705882</v>
      </c>
      <c r="H296" s="93">
        <v>0</v>
      </c>
      <c r="I296" s="93">
        <v>38</v>
      </c>
      <c r="J296" s="93">
        <v>0</v>
      </c>
      <c r="K296" s="93">
        <v>50</v>
      </c>
      <c r="L296" s="93">
        <v>38</v>
      </c>
      <c r="M296" s="93">
        <v>50</v>
      </c>
      <c r="N296" s="93">
        <v>95</v>
      </c>
      <c r="O296" s="93">
        <v>95</v>
      </c>
    </row>
    <row r="297" spans="1:15" x14ac:dyDescent="0.45">
      <c r="A297" s="92" t="s">
        <v>64</v>
      </c>
      <c r="B297" s="92" t="s">
        <v>98</v>
      </c>
      <c r="C297" s="92" t="s">
        <v>605</v>
      </c>
      <c r="D297" s="93">
        <v>4</v>
      </c>
      <c r="E297" s="93">
        <v>100</v>
      </c>
      <c r="F297" s="93">
        <v>0</v>
      </c>
      <c r="G297" s="93">
        <v>15</v>
      </c>
      <c r="H297" s="93">
        <v>0</v>
      </c>
      <c r="I297" s="93">
        <v>15</v>
      </c>
      <c r="J297" s="93">
        <v>0</v>
      </c>
      <c r="K297" s="93">
        <v>15</v>
      </c>
      <c r="L297" s="93">
        <v>0</v>
      </c>
      <c r="M297" s="93">
        <v>15</v>
      </c>
      <c r="N297" s="93">
        <v>0</v>
      </c>
      <c r="O297" s="93">
        <v>15</v>
      </c>
    </row>
    <row r="298" spans="1:15" x14ac:dyDescent="0.45">
      <c r="A298" s="92" t="s">
        <v>64</v>
      </c>
      <c r="B298" s="92" t="s">
        <v>98</v>
      </c>
      <c r="C298" s="92" t="s">
        <v>305</v>
      </c>
      <c r="D298" s="93">
        <v>86</v>
      </c>
      <c r="E298" s="93">
        <v>82.558139534883722</v>
      </c>
      <c r="F298" s="93">
        <v>34.860465116279073</v>
      </c>
      <c r="G298" s="93">
        <v>223.96627906976747</v>
      </c>
      <c r="H298" s="93">
        <v>0</v>
      </c>
      <c r="I298" s="93">
        <v>50</v>
      </c>
      <c r="J298" s="93">
        <v>0</v>
      </c>
      <c r="K298" s="93">
        <v>100</v>
      </c>
      <c r="L298" s="93">
        <v>0</v>
      </c>
      <c r="M298" s="93">
        <v>500</v>
      </c>
      <c r="N298" s="93">
        <v>253</v>
      </c>
      <c r="O298" s="93">
        <v>500</v>
      </c>
    </row>
    <row r="299" spans="1:15" x14ac:dyDescent="0.45">
      <c r="A299" s="92" t="s">
        <v>64</v>
      </c>
      <c r="B299" s="92" t="s">
        <v>98</v>
      </c>
      <c r="C299" s="92" t="s">
        <v>606</v>
      </c>
      <c r="D299" s="93">
        <v>1</v>
      </c>
      <c r="E299" s="93">
        <v>100</v>
      </c>
      <c r="F299" s="93">
        <v>0</v>
      </c>
      <c r="G299" s="93">
        <v>50</v>
      </c>
      <c r="H299" s="93">
        <v>0</v>
      </c>
      <c r="I299" s="93">
        <v>50</v>
      </c>
      <c r="J299" s="93">
        <v>0</v>
      </c>
      <c r="K299" s="93">
        <v>50</v>
      </c>
      <c r="L299" s="93">
        <v>0</v>
      </c>
      <c r="M299" s="93">
        <v>50</v>
      </c>
      <c r="N299" s="93">
        <v>0</v>
      </c>
      <c r="O299" s="93">
        <v>50</v>
      </c>
    </row>
    <row r="300" spans="1:15" x14ac:dyDescent="0.45">
      <c r="A300" s="92" t="s">
        <v>64</v>
      </c>
      <c r="B300" s="92" t="s">
        <v>98</v>
      </c>
      <c r="C300" s="92" t="s">
        <v>306</v>
      </c>
      <c r="D300" s="93">
        <v>77</v>
      </c>
      <c r="E300" s="93">
        <v>80.519480519480524</v>
      </c>
      <c r="F300" s="93">
        <v>6.4712418425389613</v>
      </c>
      <c r="G300" s="93">
        <v>45.058514569811685</v>
      </c>
      <c r="H300" s="93">
        <v>0</v>
      </c>
      <c r="I300" s="93">
        <v>50</v>
      </c>
      <c r="J300" s="93">
        <v>0</v>
      </c>
      <c r="K300" s="93">
        <v>50</v>
      </c>
      <c r="L300" s="93">
        <v>0</v>
      </c>
      <c r="M300" s="93">
        <v>50</v>
      </c>
      <c r="N300" s="93">
        <v>56.5</v>
      </c>
      <c r="O300" s="93">
        <v>56.5</v>
      </c>
    </row>
    <row r="301" spans="1:15" x14ac:dyDescent="0.45">
      <c r="A301" s="92" t="s">
        <v>64</v>
      </c>
      <c r="B301" s="92" t="s">
        <v>484</v>
      </c>
      <c r="C301" s="92" t="s">
        <v>484</v>
      </c>
      <c r="D301" s="93">
        <v>2</v>
      </c>
      <c r="E301" s="93">
        <v>50</v>
      </c>
      <c r="F301" s="93">
        <v>9.85</v>
      </c>
      <c r="G301" s="93">
        <v>14.85</v>
      </c>
      <c r="H301" s="93">
        <v>0</v>
      </c>
      <c r="I301" s="93">
        <v>10</v>
      </c>
      <c r="J301" s="93">
        <v>9.85</v>
      </c>
      <c r="K301" s="93">
        <v>14.85</v>
      </c>
      <c r="L301" s="93">
        <v>19.7</v>
      </c>
      <c r="M301" s="93">
        <v>19.7</v>
      </c>
      <c r="N301" s="93">
        <v>19.7</v>
      </c>
      <c r="O301" s="93">
        <v>19.7</v>
      </c>
    </row>
    <row r="302" spans="1:15" x14ac:dyDescent="0.45">
      <c r="A302" s="92" t="s">
        <v>64</v>
      </c>
      <c r="B302" s="92" t="s">
        <v>484</v>
      </c>
      <c r="C302" s="92" t="s">
        <v>607</v>
      </c>
      <c r="D302" s="93">
        <v>112</v>
      </c>
      <c r="E302" s="93">
        <v>97.321428571428569</v>
      </c>
      <c r="F302" s="93">
        <v>2.4732142857142856</v>
      </c>
      <c r="G302" s="93">
        <v>15.303571428571429</v>
      </c>
      <c r="H302" s="93">
        <v>0</v>
      </c>
      <c r="I302" s="93">
        <v>10</v>
      </c>
      <c r="J302" s="93">
        <v>0</v>
      </c>
      <c r="K302" s="93">
        <v>10</v>
      </c>
      <c r="L302" s="93">
        <v>0</v>
      </c>
      <c r="M302" s="93">
        <v>10</v>
      </c>
      <c r="N302" s="93">
        <v>0</v>
      </c>
      <c r="O302" s="93">
        <v>50</v>
      </c>
    </row>
    <row r="303" spans="1:15" x14ac:dyDescent="0.45">
      <c r="A303" s="92" t="s">
        <v>64</v>
      </c>
      <c r="B303" s="92" t="s">
        <v>99</v>
      </c>
      <c r="C303" s="92" t="s">
        <v>99</v>
      </c>
      <c r="D303" s="93">
        <v>13</v>
      </c>
      <c r="E303" s="93">
        <v>15.384615384615385</v>
      </c>
      <c r="F303" s="93">
        <v>19.94874827883077</v>
      </c>
      <c r="G303" s="93">
        <v>21.999773894215387</v>
      </c>
      <c r="H303" s="93">
        <v>16.2</v>
      </c>
      <c r="I303" s="93">
        <v>16.2</v>
      </c>
      <c r="J303" s="93">
        <v>20.7529827119</v>
      </c>
      <c r="K303" s="93">
        <v>20.7529827119</v>
      </c>
      <c r="L303" s="93">
        <v>23.514500000000002</v>
      </c>
      <c r="M303" s="93">
        <v>23.514500000000002</v>
      </c>
      <c r="N303" s="93">
        <v>47.022175463100005</v>
      </c>
      <c r="O303" s="93">
        <v>47.022175463100005</v>
      </c>
    </row>
    <row r="304" spans="1:15" x14ac:dyDescent="0.45">
      <c r="A304" s="92" t="s">
        <v>64</v>
      </c>
      <c r="B304" s="92" t="s">
        <v>99</v>
      </c>
      <c r="C304" s="92" t="s">
        <v>307</v>
      </c>
      <c r="D304" s="93">
        <v>10</v>
      </c>
      <c r="E304" s="93">
        <v>10</v>
      </c>
      <c r="F304" s="93">
        <v>29.715389954289996</v>
      </c>
      <c r="G304" s="93">
        <v>31.048389954289995</v>
      </c>
      <c r="H304" s="93">
        <v>17.477166643499999</v>
      </c>
      <c r="I304" s="93">
        <v>17.477166643499999</v>
      </c>
      <c r="J304" s="93">
        <v>26.665399000000001</v>
      </c>
      <c r="K304" s="93">
        <v>26.665399000000001</v>
      </c>
      <c r="L304" s="93">
        <v>43</v>
      </c>
      <c r="M304" s="93">
        <v>43</v>
      </c>
      <c r="N304" s="93">
        <v>63.9</v>
      </c>
      <c r="O304" s="93">
        <v>63.9</v>
      </c>
    </row>
    <row r="305" spans="1:15" x14ac:dyDescent="0.45">
      <c r="A305" s="92" t="s">
        <v>64</v>
      </c>
      <c r="B305" s="92" t="s">
        <v>99</v>
      </c>
      <c r="C305" s="92" t="s">
        <v>608</v>
      </c>
      <c r="D305" s="93">
        <v>11</v>
      </c>
      <c r="E305" s="93">
        <v>45.454545454545453</v>
      </c>
      <c r="F305" s="93">
        <v>14.89834406159091</v>
      </c>
      <c r="G305" s="93">
        <v>67.625616788863638</v>
      </c>
      <c r="H305" s="93">
        <v>0</v>
      </c>
      <c r="I305" s="93">
        <v>16.292100000000001</v>
      </c>
      <c r="J305" s="93">
        <v>8.5436699999999988</v>
      </c>
      <c r="K305" s="93">
        <v>20</v>
      </c>
      <c r="L305" s="93">
        <v>23</v>
      </c>
      <c r="M305" s="93">
        <v>30.570031986</v>
      </c>
      <c r="N305" s="93">
        <v>73</v>
      </c>
      <c r="O305" s="93">
        <v>500</v>
      </c>
    </row>
    <row r="306" spans="1:15" x14ac:dyDescent="0.45">
      <c r="A306" s="92" t="s">
        <v>64</v>
      </c>
      <c r="B306" s="92" t="s">
        <v>485</v>
      </c>
      <c r="C306" s="92" t="s">
        <v>485</v>
      </c>
      <c r="D306" s="93">
        <v>26</v>
      </c>
      <c r="E306" s="93">
        <v>61.53846153846154</v>
      </c>
      <c r="F306" s="93">
        <v>60.565990469303841</v>
      </c>
      <c r="G306" s="93">
        <v>118.79675970007307</v>
      </c>
      <c r="H306" s="93">
        <v>0</v>
      </c>
      <c r="I306" s="93">
        <v>10</v>
      </c>
      <c r="J306" s="93">
        <v>0</v>
      </c>
      <c r="K306" s="93">
        <v>50</v>
      </c>
      <c r="L306" s="93">
        <v>40</v>
      </c>
      <c r="M306" s="93">
        <v>192</v>
      </c>
      <c r="N306" s="93">
        <v>107</v>
      </c>
      <c r="O306" s="93">
        <v>192</v>
      </c>
    </row>
    <row r="307" spans="1:15" x14ac:dyDescent="0.45">
      <c r="A307" s="92" t="s">
        <v>64</v>
      </c>
      <c r="B307" s="92" t="s">
        <v>485</v>
      </c>
      <c r="C307" s="92" t="s">
        <v>609</v>
      </c>
      <c r="D307" s="93">
        <v>25</v>
      </c>
      <c r="E307" s="93">
        <v>28.000000000000004</v>
      </c>
      <c r="F307" s="93">
        <v>1273.0999999999999</v>
      </c>
      <c r="G307" s="93">
        <v>1279.5</v>
      </c>
      <c r="H307" s="93">
        <v>0</v>
      </c>
      <c r="I307" s="93">
        <v>21.5</v>
      </c>
      <c r="J307" s="93">
        <v>50</v>
      </c>
      <c r="K307" s="93">
        <v>50</v>
      </c>
      <c r="L307" s="93">
        <v>89</v>
      </c>
      <c r="M307" s="93">
        <v>89</v>
      </c>
      <c r="N307" s="93">
        <v>1353</v>
      </c>
      <c r="O307" s="93">
        <v>1353</v>
      </c>
    </row>
    <row r="308" spans="1:15" x14ac:dyDescent="0.45">
      <c r="A308" s="92" t="s">
        <v>64</v>
      </c>
      <c r="B308" s="92" t="s">
        <v>485</v>
      </c>
      <c r="C308" s="92" t="s">
        <v>610</v>
      </c>
      <c r="D308" s="93">
        <v>4</v>
      </c>
      <c r="E308" s="93">
        <v>0</v>
      </c>
      <c r="F308" s="93">
        <v>63.911506392850001</v>
      </c>
      <c r="G308" s="93">
        <v>63.911506392850001</v>
      </c>
      <c r="H308" s="93">
        <v>29.823012785700001</v>
      </c>
      <c r="I308" s="93">
        <v>29.823012785700001</v>
      </c>
      <c r="J308" s="93">
        <v>40.323012785700001</v>
      </c>
      <c r="K308" s="93">
        <v>40.323012785700001</v>
      </c>
      <c r="L308" s="93">
        <v>98</v>
      </c>
      <c r="M308" s="93">
        <v>98</v>
      </c>
      <c r="N308" s="93">
        <v>150</v>
      </c>
      <c r="O308" s="93">
        <v>150</v>
      </c>
    </row>
    <row r="309" spans="1:15" x14ac:dyDescent="0.45">
      <c r="A309" s="92" t="s">
        <v>64</v>
      </c>
      <c r="B309" s="92" t="s">
        <v>485</v>
      </c>
      <c r="C309" s="92" t="s">
        <v>611</v>
      </c>
      <c r="D309" s="93">
        <v>103</v>
      </c>
      <c r="E309" s="93">
        <v>78.640776699029118</v>
      </c>
      <c r="F309" s="93">
        <v>19.183754259606793</v>
      </c>
      <c r="G309" s="93">
        <v>132.81475749585243</v>
      </c>
      <c r="H309" s="93">
        <v>0</v>
      </c>
      <c r="I309" s="93">
        <v>100</v>
      </c>
      <c r="J309" s="93">
        <v>0</v>
      </c>
      <c r="K309" s="93">
        <v>100</v>
      </c>
      <c r="L309" s="93">
        <v>0</v>
      </c>
      <c r="M309" s="93">
        <v>192</v>
      </c>
      <c r="N309" s="93">
        <v>124</v>
      </c>
      <c r="O309" s="93">
        <v>192</v>
      </c>
    </row>
    <row r="310" spans="1:15" x14ac:dyDescent="0.45">
      <c r="A310" s="92" t="s">
        <v>64</v>
      </c>
      <c r="B310" s="92" t="s">
        <v>485</v>
      </c>
      <c r="C310" s="92" t="s">
        <v>612</v>
      </c>
      <c r="D310" s="93">
        <v>41</v>
      </c>
      <c r="E310" s="93">
        <v>29.268292682926827</v>
      </c>
      <c r="F310" s="93">
        <v>33.090163086153666</v>
      </c>
      <c r="G310" s="93">
        <v>38.780732183712189</v>
      </c>
      <c r="H310" s="93">
        <v>0</v>
      </c>
      <c r="I310" s="93">
        <v>17.8442264888</v>
      </c>
      <c r="J310" s="93">
        <v>30.447702756600002</v>
      </c>
      <c r="K310" s="93">
        <v>32.716853198300001</v>
      </c>
      <c r="L310" s="93">
        <v>42.386600000000001</v>
      </c>
      <c r="M310" s="93">
        <v>49</v>
      </c>
      <c r="N310" s="93">
        <v>94.603609999999989</v>
      </c>
      <c r="O310" s="93">
        <v>94.603609999999989</v>
      </c>
    </row>
    <row r="311" spans="1:15" x14ac:dyDescent="0.45">
      <c r="A311" s="92" t="s">
        <v>64</v>
      </c>
      <c r="B311" s="92" t="s">
        <v>485</v>
      </c>
      <c r="C311" s="92" t="s">
        <v>613</v>
      </c>
      <c r="D311" s="93">
        <v>8</v>
      </c>
      <c r="E311" s="93">
        <v>25</v>
      </c>
      <c r="F311" s="93">
        <v>28.081581062762499</v>
      </c>
      <c r="G311" s="93">
        <v>31.414497729425001</v>
      </c>
      <c r="H311" s="93">
        <v>11.85798</v>
      </c>
      <c r="I311" s="93">
        <v>18.52464666665</v>
      </c>
      <c r="J311" s="93">
        <v>32.700129251050001</v>
      </c>
      <c r="K311" s="93">
        <v>32.700129251050001</v>
      </c>
      <c r="L311" s="93">
        <v>44.218215000000001</v>
      </c>
      <c r="M311" s="93">
        <v>44.218215000000001</v>
      </c>
      <c r="N311" s="93">
        <v>47.1</v>
      </c>
      <c r="O311" s="93">
        <v>47.1</v>
      </c>
    </row>
    <row r="312" spans="1:15" x14ac:dyDescent="0.45">
      <c r="A312" s="92" t="s">
        <v>64</v>
      </c>
      <c r="B312" s="92" t="s">
        <v>485</v>
      </c>
      <c r="C312" s="92" t="s">
        <v>614</v>
      </c>
      <c r="D312" s="93">
        <v>11</v>
      </c>
      <c r="E312" s="93">
        <v>18.181818181818183</v>
      </c>
      <c r="F312" s="93">
        <v>37.379792148036366</v>
      </c>
      <c r="G312" s="93">
        <v>39.803731541972731</v>
      </c>
      <c r="H312" s="93">
        <v>22</v>
      </c>
      <c r="I312" s="93">
        <v>22</v>
      </c>
      <c r="J312" s="93">
        <v>36.777270000000001</v>
      </c>
      <c r="K312" s="93">
        <v>36.777270000000001</v>
      </c>
      <c r="L312" s="93">
        <v>49.458940742400003</v>
      </c>
      <c r="M312" s="93">
        <v>49.458940742400003</v>
      </c>
      <c r="N312" s="93">
        <v>105</v>
      </c>
      <c r="O312" s="93">
        <v>105</v>
      </c>
    </row>
    <row r="313" spans="1:15" x14ac:dyDescent="0.45">
      <c r="A313" s="92" t="s">
        <v>64</v>
      </c>
      <c r="B313" s="92" t="s">
        <v>486</v>
      </c>
      <c r="C313" s="92" t="s">
        <v>486</v>
      </c>
      <c r="D313" s="93">
        <v>1</v>
      </c>
      <c r="E313" s="93">
        <v>100</v>
      </c>
      <c r="F313" s="93">
        <v>0</v>
      </c>
      <c r="G313" s="93">
        <v>192</v>
      </c>
      <c r="H313" s="93">
        <v>0</v>
      </c>
      <c r="I313" s="93">
        <v>192</v>
      </c>
      <c r="J313" s="93">
        <v>0</v>
      </c>
      <c r="K313" s="93">
        <v>192</v>
      </c>
      <c r="L313" s="93">
        <v>0</v>
      </c>
      <c r="M313" s="93">
        <v>192</v>
      </c>
      <c r="N313" s="93">
        <v>0</v>
      </c>
      <c r="O313" s="93">
        <v>192</v>
      </c>
    </row>
    <row r="314" spans="1:15" x14ac:dyDescent="0.45">
      <c r="A314" s="92" t="s">
        <v>64</v>
      </c>
      <c r="B314" s="92" t="s">
        <v>486</v>
      </c>
      <c r="C314" s="92" t="s">
        <v>615</v>
      </c>
      <c r="D314" s="93">
        <v>8</v>
      </c>
      <c r="E314" s="93">
        <v>12.5</v>
      </c>
      <c r="F314" s="93">
        <v>31.800878028974999</v>
      </c>
      <c r="G314" s="93">
        <v>33.467128028974997</v>
      </c>
      <c r="H314" s="93">
        <v>22.080901403800002</v>
      </c>
      <c r="I314" s="93">
        <v>22.080901403800002</v>
      </c>
      <c r="J314" s="93">
        <v>29.064378712099998</v>
      </c>
      <c r="K314" s="93">
        <v>29.064378712099998</v>
      </c>
      <c r="L314" s="93">
        <v>37.508232</v>
      </c>
      <c r="M314" s="93">
        <v>37.508232</v>
      </c>
      <c r="N314" s="93">
        <v>77.100000000000009</v>
      </c>
      <c r="O314" s="93">
        <v>77.100000000000009</v>
      </c>
    </row>
    <row r="315" spans="1:15" x14ac:dyDescent="0.45">
      <c r="A315" s="92" t="s">
        <v>64</v>
      </c>
      <c r="B315" s="92" t="s">
        <v>487</v>
      </c>
      <c r="C315" s="92" t="s">
        <v>487</v>
      </c>
      <c r="D315" s="93">
        <v>7</v>
      </c>
      <c r="E315" s="93">
        <v>42.857142857142854</v>
      </c>
      <c r="F315" s="93">
        <v>204.96921471278574</v>
      </c>
      <c r="G315" s="93">
        <v>468.1120718556428</v>
      </c>
      <c r="H315" s="93">
        <v>0</v>
      </c>
      <c r="I315" s="93">
        <v>34.977000000000004</v>
      </c>
      <c r="J315" s="93">
        <v>30.400000000000002</v>
      </c>
      <c r="K315" s="93">
        <v>192</v>
      </c>
      <c r="L315" s="93">
        <v>69.407502989500003</v>
      </c>
      <c r="M315" s="93">
        <v>1150</v>
      </c>
      <c r="N315" s="93">
        <v>1300</v>
      </c>
      <c r="O315" s="93">
        <v>1300</v>
      </c>
    </row>
    <row r="316" spans="1:15" x14ac:dyDescent="0.45">
      <c r="A316" s="92" t="s">
        <v>64</v>
      </c>
      <c r="B316" s="92" t="s">
        <v>487</v>
      </c>
      <c r="C316" s="92" t="s">
        <v>616</v>
      </c>
      <c r="D316" s="93">
        <v>2</v>
      </c>
      <c r="E316" s="93">
        <v>0</v>
      </c>
      <c r="F316" s="93">
        <v>33.8975694652</v>
      </c>
      <c r="G316" s="93">
        <v>33.8975694652</v>
      </c>
      <c r="H316" s="93">
        <v>31.549470208300001</v>
      </c>
      <c r="I316" s="93">
        <v>31.549470208300001</v>
      </c>
      <c r="J316" s="93">
        <v>33.8975694652</v>
      </c>
      <c r="K316" s="93">
        <v>33.8975694652</v>
      </c>
      <c r="L316" s="93">
        <v>36.2456687221</v>
      </c>
      <c r="M316" s="93">
        <v>36.2456687221</v>
      </c>
      <c r="N316" s="93">
        <v>36.2456687221</v>
      </c>
      <c r="O316" s="93">
        <v>36.2456687221</v>
      </c>
    </row>
    <row r="317" spans="1:15" x14ac:dyDescent="0.45">
      <c r="A317" s="92" t="s">
        <v>64</v>
      </c>
      <c r="B317" s="92" t="s">
        <v>100</v>
      </c>
      <c r="C317" s="92" t="s">
        <v>308</v>
      </c>
      <c r="D317" s="93">
        <v>1</v>
      </c>
      <c r="E317" s="93">
        <v>0</v>
      </c>
      <c r="F317" s="93">
        <v>7350</v>
      </c>
      <c r="G317" s="93">
        <v>7350</v>
      </c>
      <c r="H317" s="93">
        <v>7350</v>
      </c>
      <c r="I317" s="93">
        <v>7350</v>
      </c>
      <c r="J317" s="93">
        <v>7350</v>
      </c>
      <c r="K317" s="93">
        <v>7350</v>
      </c>
      <c r="L317" s="93">
        <v>7350</v>
      </c>
      <c r="M317" s="93">
        <v>7350</v>
      </c>
      <c r="N317" s="93">
        <v>7350</v>
      </c>
      <c r="O317" s="93">
        <v>7350</v>
      </c>
    </row>
    <row r="318" spans="1:15" x14ac:dyDescent="0.45">
      <c r="A318" s="92" t="s">
        <v>65</v>
      </c>
      <c r="B318" s="92" t="s">
        <v>65</v>
      </c>
      <c r="C318" s="92" t="s">
        <v>65</v>
      </c>
      <c r="D318" s="93">
        <v>9</v>
      </c>
      <c r="E318" s="93">
        <v>66.666666666666657</v>
      </c>
      <c r="F318" s="93">
        <v>130.27777777777777</v>
      </c>
      <c r="G318" s="93">
        <v>273.83333333333331</v>
      </c>
      <c r="H318" s="93">
        <v>0</v>
      </c>
      <c r="I318" s="93">
        <v>36</v>
      </c>
      <c r="J318" s="93">
        <v>0</v>
      </c>
      <c r="K318" s="93">
        <v>321</v>
      </c>
      <c r="L318" s="93">
        <v>321</v>
      </c>
      <c r="M318" s="93">
        <v>426.5</v>
      </c>
      <c r="N318" s="93">
        <v>426.5</v>
      </c>
      <c r="O318" s="93">
        <v>500</v>
      </c>
    </row>
    <row r="319" spans="1:15" x14ac:dyDescent="0.45">
      <c r="A319" s="92" t="s">
        <v>65</v>
      </c>
      <c r="B319" s="92" t="s">
        <v>101</v>
      </c>
      <c r="C319" s="92" t="s">
        <v>101</v>
      </c>
      <c r="D319" s="93">
        <v>224</v>
      </c>
      <c r="E319" s="93">
        <v>63.392857142857139</v>
      </c>
      <c r="F319" s="93">
        <v>96.849413523357597</v>
      </c>
      <c r="G319" s="93">
        <v>119.28782125996473</v>
      </c>
      <c r="H319" s="93">
        <v>0</v>
      </c>
      <c r="I319" s="93">
        <v>20</v>
      </c>
      <c r="J319" s="93">
        <v>0</v>
      </c>
      <c r="K319" s="93">
        <v>30</v>
      </c>
      <c r="L319" s="93">
        <v>39</v>
      </c>
      <c r="M319" s="93">
        <v>50</v>
      </c>
      <c r="N319" s="93">
        <v>364</v>
      </c>
      <c r="O319" s="93">
        <v>476</v>
      </c>
    </row>
    <row r="320" spans="1:15" x14ac:dyDescent="0.45">
      <c r="A320" s="92" t="s">
        <v>65</v>
      </c>
      <c r="B320" s="92" t="s">
        <v>101</v>
      </c>
      <c r="C320" s="92" t="s">
        <v>309</v>
      </c>
      <c r="D320" s="93">
        <v>42</v>
      </c>
      <c r="E320" s="93">
        <v>80.952380952380949</v>
      </c>
      <c r="F320" s="93">
        <v>10.488095238095237</v>
      </c>
      <c r="G320" s="93">
        <v>54.202380952380949</v>
      </c>
      <c r="H320" s="93">
        <v>0</v>
      </c>
      <c r="I320" s="93">
        <v>16</v>
      </c>
      <c r="J320" s="93">
        <v>0</v>
      </c>
      <c r="K320" s="93">
        <v>30</v>
      </c>
      <c r="L320" s="93">
        <v>0</v>
      </c>
      <c r="M320" s="93">
        <v>40</v>
      </c>
      <c r="N320" s="93">
        <v>64.5</v>
      </c>
      <c r="O320" s="93">
        <v>100</v>
      </c>
    </row>
    <row r="321" spans="1:15" x14ac:dyDescent="0.45">
      <c r="A321" s="92" t="s">
        <v>65</v>
      </c>
      <c r="B321" s="92" t="s">
        <v>101</v>
      </c>
      <c r="C321" s="92" t="s">
        <v>617</v>
      </c>
      <c r="D321" s="93">
        <v>26</v>
      </c>
      <c r="E321" s="93">
        <v>84.615384615384613</v>
      </c>
      <c r="F321" s="93">
        <v>10.673076923076923</v>
      </c>
      <c r="G321" s="93">
        <v>42.980769230769234</v>
      </c>
      <c r="H321" s="93">
        <v>0</v>
      </c>
      <c r="I321" s="93">
        <v>30</v>
      </c>
      <c r="J321" s="93">
        <v>0</v>
      </c>
      <c r="K321" s="93">
        <v>30</v>
      </c>
      <c r="L321" s="93">
        <v>0</v>
      </c>
      <c r="M321" s="93">
        <v>40</v>
      </c>
      <c r="N321" s="93">
        <v>61</v>
      </c>
      <c r="O321" s="93">
        <v>90</v>
      </c>
    </row>
    <row r="322" spans="1:15" x14ac:dyDescent="0.45">
      <c r="A322" s="92" t="s">
        <v>65</v>
      </c>
      <c r="B322" s="92" t="s">
        <v>101</v>
      </c>
      <c r="C322" s="92" t="s">
        <v>618</v>
      </c>
      <c r="D322" s="93">
        <v>34</v>
      </c>
      <c r="E322" s="93">
        <v>82.222222222222214</v>
      </c>
      <c r="F322" s="93">
        <v>38.655555555555559</v>
      </c>
      <c r="G322" s="93">
        <v>148.84252444444445</v>
      </c>
      <c r="H322" s="93">
        <v>0</v>
      </c>
      <c r="I322" s="93">
        <v>30</v>
      </c>
      <c r="J322" s="93">
        <v>0</v>
      </c>
      <c r="K322" s="93">
        <v>71.117800000000003</v>
      </c>
      <c r="L322" s="93">
        <v>0</v>
      </c>
      <c r="M322" s="93">
        <v>71.117800000000003</v>
      </c>
      <c r="N322" s="93">
        <v>110</v>
      </c>
      <c r="O322" s="93">
        <v>500</v>
      </c>
    </row>
    <row r="323" spans="1:15" x14ac:dyDescent="0.45">
      <c r="A323" s="92" t="s">
        <v>65</v>
      </c>
      <c r="B323" s="92" t="s">
        <v>101</v>
      </c>
      <c r="C323" s="92" t="s">
        <v>619</v>
      </c>
      <c r="D323" s="93">
        <v>3</v>
      </c>
      <c r="E323" s="93">
        <v>100</v>
      </c>
      <c r="F323" s="93">
        <v>0</v>
      </c>
      <c r="G323" s="93">
        <v>80</v>
      </c>
      <c r="H323" s="93">
        <v>0</v>
      </c>
      <c r="I323" s="93">
        <v>20</v>
      </c>
      <c r="J323" s="93">
        <v>0</v>
      </c>
      <c r="K323" s="93">
        <v>20</v>
      </c>
      <c r="L323" s="93">
        <v>0</v>
      </c>
      <c r="M323" s="93">
        <v>200</v>
      </c>
      <c r="N323" s="93">
        <v>0</v>
      </c>
      <c r="O323" s="93">
        <v>200</v>
      </c>
    </row>
    <row r="324" spans="1:15" x14ac:dyDescent="0.45">
      <c r="A324" s="92" t="s">
        <v>65</v>
      </c>
      <c r="B324" s="92" t="s">
        <v>101</v>
      </c>
      <c r="C324" s="92" t="s">
        <v>310</v>
      </c>
      <c r="D324" s="93">
        <v>52</v>
      </c>
      <c r="E324" s="93">
        <v>63.46153846153846</v>
      </c>
      <c r="F324" s="93">
        <v>35.019230769230766</v>
      </c>
      <c r="G324" s="93">
        <v>66.077884615384619</v>
      </c>
      <c r="H324" s="93">
        <v>0</v>
      </c>
      <c r="I324" s="93">
        <v>15</v>
      </c>
      <c r="J324" s="93">
        <v>0</v>
      </c>
      <c r="K324" s="93">
        <v>30</v>
      </c>
      <c r="L324" s="93">
        <v>50</v>
      </c>
      <c r="M324" s="93">
        <v>53</v>
      </c>
      <c r="N324" s="93">
        <v>110</v>
      </c>
      <c r="O324" s="93">
        <v>500</v>
      </c>
    </row>
    <row r="325" spans="1:15" x14ac:dyDescent="0.45">
      <c r="A325" s="92" t="s">
        <v>65</v>
      </c>
      <c r="B325" s="92" t="s">
        <v>101</v>
      </c>
      <c r="C325" s="92" t="s">
        <v>620</v>
      </c>
      <c r="D325" s="93">
        <v>19</v>
      </c>
      <c r="E325" s="93">
        <v>47.368421052631575</v>
      </c>
      <c r="F325" s="93">
        <v>17.789473684210527</v>
      </c>
      <c r="G325" s="93">
        <v>29.368421052631579</v>
      </c>
      <c r="H325" s="93">
        <v>0</v>
      </c>
      <c r="I325" s="93">
        <v>16</v>
      </c>
      <c r="J325" s="93">
        <v>5</v>
      </c>
      <c r="K325" s="93">
        <v>20</v>
      </c>
      <c r="L325" s="93">
        <v>22</v>
      </c>
      <c r="M325" s="93">
        <v>46</v>
      </c>
      <c r="N325" s="93">
        <v>95</v>
      </c>
      <c r="O325" s="93">
        <v>95</v>
      </c>
    </row>
    <row r="326" spans="1:15" x14ac:dyDescent="0.45">
      <c r="A326" s="92" t="s">
        <v>65</v>
      </c>
      <c r="B326" s="92" t="s">
        <v>101</v>
      </c>
      <c r="C326" s="92" t="s">
        <v>621</v>
      </c>
      <c r="D326" s="93">
        <v>11</v>
      </c>
      <c r="E326" s="93">
        <v>54.54545454545454</v>
      </c>
      <c r="F326" s="93">
        <v>36.863636363636367</v>
      </c>
      <c r="G326" s="93">
        <v>43.590909090909093</v>
      </c>
      <c r="H326" s="93">
        <v>0</v>
      </c>
      <c r="I326" s="93">
        <v>15</v>
      </c>
      <c r="J326" s="93">
        <v>0</v>
      </c>
      <c r="K326" s="93">
        <v>15</v>
      </c>
      <c r="L326" s="93">
        <v>45.5</v>
      </c>
      <c r="M326" s="93">
        <v>45.5</v>
      </c>
      <c r="N326" s="93">
        <v>230</v>
      </c>
      <c r="O326" s="93">
        <v>230</v>
      </c>
    </row>
    <row r="327" spans="1:15" x14ac:dyDescent="0.45">
      <c r="A327" s="92" t="s">
        <v>65</v>
      </c>
      <c r="B327" s="92" t="s">
        <v>101</v>
      </c>
      <c r="C327" s="92" t="s">
        <v>622</v>
      </c>
      <c r="D327" s="93">
        <v>65</v>
      </c>
      <c r="E327" s="93">
        <v>80.26315789473685</v>
      </c>
      <c r="F327" s="93">
        <v>7.6677784394328947</v>
      </c>
      <c r="G327" s="93">
        <v>41.739010018380263</v>
      </c>
      <c r="H327" s="93">
        <v>0</v>
      </c>
      <c r="I327" s="93">
        <v>30</v>
      </c>
      <c r="J327" s="93">
        <v>0</v>
      </c>
      <c r="K327" s="93">
        <v>30</v>
      </c>
      <c r="L327" s="93">
        <v>0</v>
      </c>
      <c r="M327" s="93">
        <v>56.5</v>
      </c>
      <c r="N327" s="93">
        <v>55.5</v>
      </c>
      <c r="O327" s="93">
        <v>71.117800000000003</v>
      </c>
    </row>
    <row r="328" spans="1:15" x14ac:dyDescent="0.45">
      <c r="A328" s="92" t="s">
        <v>65</v>
      </c>
      <c r="B328" s="92" t="s">
        <v>101</v>
      </c>
      <c r="C328" s="92" t="s">
        <v>623</v>
      </c>
      <c r="D328" s="93">
        <v>142</v>
      </c>
      <c r="E328" s="93">
        <v>25.352112676056336</v>
      </c>
      <c r="F328" s="93">
        <v>51.62676056338028</v>
      </c>
      <c r="G328" s="93">
        <v>59.774647887323944</v>
      </c>
      <c r="H328" s="93">
        <v>0</v>
      </c>
      <c r="I328" s="93">
        <v>26</v>
      </c>
      <c r="J328" s="93">
        <v>40</v>
      </c>
      <c r="K328" s="93">
        <v>45</v>
      </c>
      <c r="L328" s="93">
        <v>62</v>
      </c>
      <c r="M328" s="93">
        <v>66</v>
      </c>
      <c r="N328" s="93">
        <v>130</v>
      </c>
      <c r="O328" s="93">
        <v>170</v>
      </c>
    </row>
    <row r="329" spans="1:15" x14ac:dyDescent="0.45">
      <c r="A329" s="92" t="s">
        <v>65</v>
      </c>
      <c r="B329" s="92" t="s">
        <v>101</v>
      </c>
      <c r="C329" s="92" t="s">
        <v>624</v>
      </c>
      <c r="D329" s="93">
        <v>14</v>
      </c>
      <c r="E329" s="93">
        <v>92.857142857142861</v>
      </c>
      <c r="F329" s="93">
        <v>5.1428571428571432</v>
      </c>
      <c r="G329" s="93">
        <v>46.357142857142854</v>
      </c>
      <c r="H329" s="93">
        <v>0</v>
      </c>
      <c r="I329" s="93">
        <v>50</v>
      </c>
      <c r="J329" s="93">
        <v>0</v>
      </c>
      <c r="K329" s="93">
        <v>50</v>
      </c>
      <c r="L329" s="93">
        <v>0</v>
      </c>
      <c r="M329" s="93">
        <v>50</v>
      </c>
      <c r="N329" s="93">
        <v>72</v>
      </c>
      <c r="O329" s="93">
        <v>72</v>
      </c>
    </row>
    <row r="330" spans="1:15" x14ac:dyDescent="0.45">
      <c r="A330" s="92" t="s">
        <v>65</v>
      </c>
      <c r="B330" s="92" t="s">
        <v>101</v>
      </c>
      <c r="C330" s="92" t="s">
        <v>625</v>
      </c>
      <c r="D330" s="93">
        <v>26</v>
      </c>
      <c r="E330" s="93">
        <v>88.461538461538453</v>
      </c>
      <c r="F330" s="93">
        <v>143.07692307692307</v>
      </c>
      <c r="G330" s="93">
        <v>171.73076923076923</v>
      </c>
      <c r="H330" s="93">
        <v>0</v>
      </c>
      <c r="I330" s="93">
        <v>30</v>
      </c>
      <c r="J330" s="93">
        <v>0</v>
      </c>
      <c r="K330" s="93">
        <v>30</v>
      </c>
      <c r="L330" s="93">
        <v>0</v>
      </c>
      <c r="M330" s="93">
        <v>40</v>
      </c>
      <c r="N330" s="93">
        <v>1100</v>
      </c>
      <c r="O330" s="93">
        <v>1100</v>
      </c>
    </row>
    <row r="331" spans="1:15" x14ac:dyDescent="0.45">
      <c r="A331" s="92" t="s">
        <v>65</v>
      </c>
      <c r="B331" s="92" t="s">
        <v>101</v>
      </c>
      <c r="C331" s="92" t="s">
        <v>626</v>
      </c>
      <c r="D331" s="93">
        <v>24</v>
      </c>
      <c r="E331" s="93">
        <v>42.857142857142854</v>
      </c>
      <c r="F331" s="93">
        <v>40.724857142857147</v>
      </c>
      <c r="G331" s="93">
        <v>47.267714285714291</v>
      </c>
      <c r="H331" s="93">
        <v>0</v>
      </c>
      <c r="I331" s="93">
        <v>16</v>
      </c>
      <c r="J331" s="93">
        <v>20.100000000000001</v>
      </c>
      <c r="K331" s="93">
        <v>23</v>
      </c>
      <c r="L331" s="93">
        <v>97.997500000000002</v>
      </c>
      <c r="M331" s="93">
        <v>97.997500000000002</v>
      </c>
      <c r="N331" s="93">
        <v>97.997500000000002</v>
      </c>
      <c r="O331" s="93">
        <v>97.997500000000002</v>
      </c>
    </row>
    <row r="332" spans="1:15" x14ac:dyDescent="0.45">
      <c r="A332" s="92" t="s">
        <v>65</v>
      </c>
      <c r="B332" s="92" t="s">
        <v>101</v>
      </c>
      <c r="C332" s="92" t="s">
        <v>627</v>
      </c>
      <c r="D332" s="93">
        <v>22</v>
      </c>
      <c r="E332" s="93">
        <v>90.909090909090907</v>
      </c>
      <c r="F332" s="93">
        <v>7.0606060606060606</v>
      </c>
      <c r="G332" s="93">
        <v>63.68</v>
      </c>
      <c r="H332" s="93">
        <v>0</v>
      </c>
      <c r="I332" s="93">
        <v>50</v>
      </c>
      <c r="J332" s="93">
        <v>0</v>
      </c>
      <c r="K332" s="93">
        <v>50</v>
      </c>
      <c r="L332" s="93">
        <v>0</v>
      </c>
      <c r="M332" s="93">
        <v>71.12</v>
      </c>
      <c r="N332" s="93">
        <v>71</v>
      </c>
      <c r="O332" s="93">
        <v>95</v>
      </c>
    </row>
    <row r="333" spans="1:15" x14ac:dyDescent="0.45">
      <c r="A333" s="92" t="s">
        <v>65</v>
      </c>
      <c r="B333" s="92" t="s">
        <v>101</v>
      </c>
      <c r="C333" s="92" t="s">
        <v>628</v>
      </c>
      <c r="D333" s="93">
        <v>3</v>
      </c>
      <c r="E333" s="93">
        <v>66.666666666666657</v>
      </c>
      <c r="F333" s="93">
        <v>10.833333333333334</v>
      </c>
      <c r="G333" s="93">
        <v>37.5</v>
      </c>
      <c r="H333" s="93">
        <v>0</v>
      </c>
      <c r="I333" s="93">
        <v>30</v>
      </c>
      <c r="J333" s="93">
        <v>0</v>
      </c>
      <c r="K333" s="93">
        <v>32.5</v>
      </c>
      <c r="L333" s="93">
        <v>32.5</v>
      </c>
      <c r="M333" s="93">
        <v>50</v>
      </c>
      <c r="N333" s="93">
        <v>32.5</v>
      </c>
      <c r="O333" s="93">
        <v>50</v>
      </c>
    </row>
    <row r="334" spans="1:15" x14ac:dyDescent="0.45">
      <c r="A334" s="92" t="s">
        <v>65</v>
      </c>
      <c r="B334" s="92" t="s">
        <v>101</v>
      </c>
      <c r="C334" s="92" t="s">
        <v>629</v>
      </c>
      <c r="D334" s="93">
        <v>6</v>
      </c>
      <c r="E334" s="93">
        <v>33.333333333333329</v>
      </c>
      <c r="F334" s="93">
        <v>20.400000000000002</v>
      </c>
      <c r="G334" s="93">
        <v>28.900000000000002</v>
      </c>
      <c r="H334" s="93">
        <v>0</v>
      </c>
      <c r="I334" s="93">
        <v>21</v>
      </c>
      <c r="J334" s="93">
        <v>22.200000000000003</v>
      </c>
      <c r="K334" s="93">
        <v>26.25</v>
      </c>
      <c r="L334" s="93">
        <v>28</v>
      </c>
      <c r="M334" s="93">
        <v>30</v>
      </c>
      <c r="N334" s="93">
        <v>50</v>
      </c>
      <c r="O334" s="93">
        <v>50</v>
      </c>
    </row>
    <row r="335" spans="1:15" x14ac:dyDescent="0.45">
      <c r="A335" s="92" t="s">
        <v>65</v>
      </c>
      <c r="B335" s="92" t="s">
        <v>101</v>
      </c>
      <c r="C335" s="92" t="s">
        <v>630</v>
      </c>
      <c r="D335" s="93">
        <v>2</v>
      </c>
      <c r="E335" s="93">
        <v>0</v>
      </c>
      <c r="F335" s="93">
        <v>390</v>
      </c>
      <c r="G335" s="93">
        <v>390</v>
      </c>
      <c r="H335" s="93">
        <v>140</v>
      </c>
      <c r="I335" s="93">
        <v>140</v>
      </c>
      <c r="J335" s="93">
        <v>390</v>
      </c>
      <c r="K335" s="93">
        <v>390</v>
      </c>
      <c r="L335" s="93">
        <v>640</v>
      </c>
      <c r="M335" s="93">
        <v>640</v>
      </c>
      <c r="N335" s="93">
        <v>640</v>
      </c>
      <c r="O335" s="93">
        <v>640</v>
      </c>
    </row>
    <row r="336" spans="1:15" x14ac:dyDescent="0.45">
      <c r="A336" s="92" t="s">
        <v>65</v>
      </c>
      <c r="B336" s="92" t="s">
        <v>101</v>
      </c>
      <c r="C336" s="92" t="s">
        <v>631</v>
      </c>
      <c r="D336" s="93">
        <v>3</v>
      </c>
      <c r="E336" s="93">
        <v>33.333333333333329</v>
      </c>
      <c r="F336" s="93">
        <v>202.13333333333333</v>
      </c>
      <c r="G336" s="93">
        <v>207.46666666666667</v>
      </c>
      <c r="H336" s="93">
        <v>0</v>
      </c>
      <c r="I336" s="93">
        <v>16</v>
      </c>
      <c r="J336" s="93">
        <v>38.4</v>
      </c>
      <c r="K336" s="93">
        <v>38.4</v>
      </c>
      <c r="L336" s="93">
        <v>568</v>
      </c>
      <c r="M336" s="93">
        <v>568</v>
      </c>
      <c r="N336" s="93">
        <v>568</v>
      </c>
      <c r="O336" s="93">
        <v>568</v>
      </c>
    </row>
    <row r="337" spans="1:15" x14ac:dyDescent="0.45">
      <c r="A337" s="92" t="s">
        <v>65</v>
      </c>
      <c r="B337" s="92" t="s">
        <v>101</v>
      </c>
      <c r="C337" s="92" t="s">
        <v>311</v>
      </c>
      <c r="D337" s="93">
        <v>62</v>
      </c>
      <c r="E337" s="93">
        <v>54.838709677419352</v>
      </c>
      <c r="F337" s="93">
        <v>127.86656045734519</v>
      </c>
      <c r="G337" s="93">
        <v>144.75360346272097</v>
      </c>
      <c r="H337" s="93">
        <v>0</v>
      </c>
      <c r="I337" s="93">
        <v>16</v>
      </c>
      <c r="J337" s="93">
        <v>0</v>
      </c>
      <c r="K337" s="93">
        <v>49.05</v>
      </c>
      <c r="L337" s="93">
        <v>49.6</v>
      </c>
      <c r="M337" s="93">
        <v>50</v>
      </c>
      <c r="N337" s="93">
        <v>339</v>
      </c>
      <c r="O337" s="93">
        <v>339</v>
      </c>
    </row>
    <row r="338" spans="1:15" x14ac:dyDescent="0.45">
      <c r="A338" s="92" t="s">
        <v>65</v>
      </c>
      <c r="B338" s="92" t="s">
        <v>101</v>
      </c>
      <c r="C338" s="92" t="s">
        <v>632</v>
      </c>
      <c r="D338" s="93">
        <v>8</v>
      </c>
      <c r="E338" s="93">
        <v>62.5</v>
      </c>
      <c r="F338" s="93">
        <v>86.375</v>
      </c>
      <c r="G338" s="93">
        <v>117.625</v>
      </c>
      <c r="H338" s="93">
        <v>0</v>
      </c>
      <c r="I338" s="93">
        <v>50</v>
      </c>
      <c r="J338" s="93">
        <v>0</v>
      </c>
      <c r="K338" s="93">
        <v>50</v>
      </c>
      <c r="L338" s="93">
        <v>192</v>
      </c>
      <c r="M338" s="93">
        <v>192</v>
      </c>
      <c r="N338" s="93">
        <v>307</v>
      </c>
      <c r="O338" s="93">
        <v>307</v>
      </c>
    </row>
    <row r="339" spans="1:15" x14ac:dyDescent="0.45">
      <c r="A339" s="92" t="s">
        <v>65</v>
      </c>
      <c r="B339" s="92" t="s">
        <v>101</v>
      </c>
      <c r="C339" s="92" t="s">
        <v>633</v>
      </c>
      <c r="D339" s="93">
        <v>44</v>
      </c>
      <c r="E339" s="93">
        <v>61.363636363636367</v>
      </c>
      <c r="F339" s="93">
        <v>53.327272727272728</v>
      </c>
      <c r="G339" s="93">
        <v>72.622727272727275</v>
      </c>
      <c r="H339" s="93">
        <v>0</v>
      </c>
      <c r="I339" s="93">
        <v>16</v>
      </c>
      <c r="J339" s="93">
        <v>0</v>
      </c>
      <c r="K339" s="93">
        <v>50</v>
      </c>
      <c r="L339" s="93">
        <v>63.45</v>
      </c>
      <c r="M339" s="93">
        <v>69.45</v>
      </c>
      <c r="N339" s="93">
        <v>370</v>
      </c>
      <c r="O339" s="93">
        <v>370</v>
      </c>
    </row>
    <row r="340" spans="1:15" x14ac:dyDescent="0.45">
      <c r="A340" s="92" t="s">
        <v>65</v>
      </c>
      <c r="B340" s="92" t="s">
        <v>101</v>
      </c>
      <c r="C340" s="92" t="s">
        <v>634</v>
      </c>
      <c r="D340" s="93">
        <v>8</v>
      </c>
      <c r="E340" s="93">
        <v>87.5</v>
      </c>
      <c r="F340" s="93">
        <v>13.25</v>
      </c>
      <c r="G340" s="93">
        <v>37.75</v>
      </c>
      <c r="H340" s="93">
        <v>0</v>
      </c>
      <c r="I340" s="93">
        <v>26</v>
      </c>
      <c r="J340" s="93">
        <v>0</v>
      </c>
      <c r="K340" s="93">
        <v>32</v>
      </c>
      <c r="L340" s="93">
        <v>0</v>
      </c>
      <c r="M340" s="93">
        <v>32</v>
      </c>
      <c r="N340" s="93">
        <v>106</v>
      </c>
      <c r="O340" s="93">
        <v>106</v>
      </c>
    </row>
    <row r="341" spans="1:15" x14ac:dyDescent="0.45">
      <c r="A341" s="92" t="s">
        <v>65</v>
      </c>
      <c r="B341" s="92" t="s">
        <v>101</v>
      </c>
      <c r="C341" s="92" t="s">
        <v>635</v>
      </c>
      <c r="D341" s="93">
        <v>1</v>
      </c>
      <c r="E341" s="93">
        <v>100</v>
      </c>
      <c r="F341" s="93">
        <v>0</v>
      </c>
      <c r="G341" s="93">
        <v>15</v>
      </c>
      <c r="H341" s="93">
        <v>0</v>
      </c>
      <c r="I341" s="93">
        <v>15</v>
      </c>
      <c r="J341" s="93">
        <v>0</v>
      </c>
      <c r="K341" s="93">
        <v>15</v>
      </c>
      <c r="L341" s="93">
        <v>0</v>
      </c>
      <c r="M341" s="93">
        <v>15</v>
      </c>
      <c r="N341" s="93">
        <v>0</v>
      </c>
      <c r="O341" s="93">
        <v>15</v>
      </c>
    </row>
    <row r="342" spans="1:15" x14ac:dyDescent="0.45">
      <c r="A342" s="92" t="s">
        <v>65</v>
      </c>
      <c r="B342" s="92" t="s">
        <v>101</v>
      </c>
      <c r="C342" s="92" t="s">
        <v>636</v>
      </c>
      <c r="D342" s="93">
        <v>2</v>
      </c>
      <c r="E342" s="93">
        <v>100</v>
      </c>
      <c r="F342" s="93">
        <v>0</v>
      </c>
      <c r="G342" s="93">
        <v>40</v>
      </c>
      <c r="H342" s="93">
        <v>0</v>
      </c>
      <c r="I342" s="93">
        <v>30</v>
      </c>
      <c r="J342" s="93">
        <v>0</v>
      </c>
      <c r="K342" s="93">
        <v>40</v>
      </c>
      <c r="L342" s="93">
        <v>0</v>
      </c>
      <c r="M342" s="93">
        <v>50</v>
      </c>
      <c r="N342" s="93">
        <v>0</v>
      </c>
      <c r="O342" s="93">
        <v>50</v>
      </c>
    </row>
    <row r="343" spans="1:15" x14ac:dyDescent="0.45">
      <c r="A343" s="92" t="s">
        <v>65</v>
      </c>
      <c r="B343" s="92" t="s">
        <v>101</v>
      </c>
      <c r="C343" s="92" t="s">
        <v>637</v>
      </c>
      <c r="D343" s="93">
        <v>18</v>
      </c>
      <c r="E343" s="93">
        <v>88.888888888888886</v>
      </c>
      <c r="F343" s="93">
        <v>1.9444444444444445E-2</v>
      </c>
      <c r="G343" s="93">
        <v>28.630555555555556</v>
      </c>
      <c r="H343" s="93">
        <v>0</v>
      </c>
      <c r="I343" s="93">
        <v>30</v>
      </c>
      <c r="J343" s="93">
        <v>0</v>
      </c>
      <c r="K343" s="93">
        <v>30</v>
      </c>
      <c r="L343" s="93">
        <v>0</v>
      </c>
      <c r="M343" s="93">
        <v>30</v>
      </c>
      <c r="N343" s="93">
        <v>0.2</v>
      </c>
      <c r="O343" s="93">
        <v>50</v>
      </c>
    </row>
    <row r="344" spans="1:15" x14ac:dyDescent="0.45">
      <c r="A344" s="92" t="s">
        <v>65</v>
      </c>
      <c r="B344" s="92" t="s">
        <v>101</v>
      </c>
      <c r="C344" s="92" t="s">
        <v>638</v>
      </c>
      <c r="D344" s="93">
        <v>1</v>
      </c>
      <c r="E344" s="93">
        <v>0</v>
      </c>
      <c r="F344" s="93">
        <v>340</v>
      </c>
      <c r="G344" s="93">
        <v>340</v>
      </c>
      <c r="H344" s="93">
        <v>340</v>
      </c>
      <c r="I344" s="93">
        <v>340</v>
      </c>
      <c r="J344" s="93">
        <v>340</v>
      </c>
      <c r="K344" s="93">
        <v>340</v>
      </c>
      <c r="L344" s="93">
        <v>340</v>
      </c>
      <c r="M344" s="93">
        <v>340</v>
      </c>
      <c r="N344" s="93">
        <v>340</v>
      </c>
      <c r="O344" s="93">
        <v>340</v>
      </c>
    </row>
    <row r="345" spans="1:15" x14ac:dyDescent="0.45">
      <c r="A345" s="92" t="s">
        <v>65</v>
      </c>
      <c r="B345" s="92" t="s">
        <v>101</v>
      </c>
      <c r="C345" s="92" t="s">
        <v>639</v>
      </c>
      <c r="D345" s="93">
        <v>5</v>
      </c>
      <c r="E345" s="93">
        <v>60</v>
      </c>
      <c r="F345" s="93">
        <v>2.0379999999999998</v>
      </c>
      <c r="G345" s="93">
        <v>32.037999999999997</v>
      </c>
      <c r="H345" s="93">
        <v>0</v>
      </c>
      <c r="I345" s="93">
        <v>10</v>
      </c>
      <c r="J345" s="93">
        <v>0</v>
      </c>
      <c r="K345" s="93">
        <v>50</v>
      </c>
      <c r="L345" s="93">
        <v>0.19</v>
      </c>
      <c r="M345" s="93">
        <v>50</v>
      </c>
      <c r="N345" s="93">
        <v>10</v>
      </c>
      <c r="O345" s="93">
        <v>50</v>
      </c>
    </row>
    <row r="346" spans="1:15" x14ac:dyDescent="0.45">
      <c r="A346" s="92" t="s">
        <v>65</v>
      </c>
      <c r="B346" s="92" t="s">
        <v>101</v>
      </c>
      <c r="C346" s="92" t="s">
        <v>640</v>
      </c>
      <c r="D346" s="93">
        <v>1</v>
      </c>
      <c r="E346" s="93">
        <v>0</v>
      </c>
      <c r="F346" s="93">
        <v>190</v>
      </c>
      <c r="G346" s="93">
        <v>190</v>
      </c>
      <c r="H346" s="93">
        <v>190</v>
      </c>
      <c r="I346" s="93">
        <v>190</v>
      </c>
      <c r="J346" s="93">
        <v>190</v>
      </c>
      <c r="K346" s="93">
        <v>190</v>
      </c>
      <c r="L346" s="93">
        <v>190</v>
      </c>
      <c r="M346" s="93">
        <v>190</v>
      </c>
      <c r="N346" s="93">
        <v>190</v>
      </c>
      <c r="O346" s="93">
        <v>190</v>
      </c>
    </row>
    <row r="347" spans="1:15" x14ac:dyDescent="0.45">
      <c r="A347" s="92" t="s">
        <v>65</v>
      </c>
      <c r="B347" s="92" t="s">
        <v>101</v>
      </c>
      <c r="C347" s="92" t="s">
        <v>641</v>
      </c>
      <c r="D347" s="93">
        <v>12</v>
      </c>
      <c r="E347" s="93">
        <v>39.130434782608695</v>
      </c>
      <c r="F347" s="93">
        <v>67.914086956521743</v>
      </c>
      <c r="G347" s="93">
        <v>89.435826086956538</v>
      </c>
      <c r="H347" s="93">
        <v>0</v>
      </c>
      <c r="I347" s="93">
        <v>50</v>
      </c>
      <c r="J347" s="93">
        <v>101.25200000000001</v>
      </c>
      <c r="K347" s="93">
        <v>101.25200000000001</v>
      </c>
      <c r="L347" s="93">
        <v>101.25200000000001</v>
      </c>
      <c r="M347" s="93">
        <v>101.25200000000001</v>
      </c>
      <c r="N347" s="93">
        <v>127</v>
      </c>
      <c r="O347" s="93">
        <v>200</v>
      </c>
    </row>
    <row r="348" spans="1:15" x14ac:dyDescent="0.45">
      <c r="A348" s="92" t="s">
        <v>65</v>
      </c>
      <c r="B348" s="92" t="s">
        <v>488</v>
      </c>
      <c r="C348" s="92" t="s">
        <v>488</v>
      </c>
      <c r="D348" s="93">
        <v>33</v>
      </c>
      <c r="E348" s="93">
        <v>60.606060606060609</v>
      </c>
      <c r="F348" s="93">
        <v>28.963136055481815</v>
      </c>
      <c r="G348" s="93">
        <v>50.326772419118171</v>
      </c>
      <c r="H348" s="93">
        <v>0</v>
      </c>
      <c r="I348" s="93">
        <v>15</v>
      </c>
      <c r="J348" s="93">
        <v>0</v>
      </c>
      <c r="K348" s="93">
        <v>50</v>
      </c>
      <c r="L348" s="93">
        <v>32.037605786200004</v>
      </c>
      <c r="M348" s="93">
        <v>50</v>
      </c>
      <c r="N348" s="93">
        <v>145</v>
      </c>
      <c r="O348" s="93">
        <v>145</v>
      </c>
    </row>
    <row r="349" spans="1:15" x14ac:dyDescent="0.45">
      <c r="A349" s="92" t="s">
        <v>65</v>
      </c>
      <c r="B349" s="92" t="s">
        <v>488</v>
      </c>
      <c r="C349" s="92" t="s">
        <v>642</v>
      </c>
      <c r="D349" s="93">
        <v>1</v>
      </c>
      <c r="E349" s="93">
        <v>0</v>
      </c>
      <c r="F349" s="93">
        <v>70</v>
      </c>
      <c r="G349" s="93">
        <v>70</v>
      </c>
      <c r="H349" s="93">
        <v>70</v>
      </c>
      <c r="I349" s="93">
        <v>70</v>
      </c>
      <c r="J349" s="93">
        <v>70</v>
      </c>
      <c r="K349" s="93">
        <v>70</v>
      </c>
      <c r="L349" s="93">
        <v>70</v>
      </c>
      <c r="M349" s="93">
        <v>70</v>
      </c>
      <c r="N349" s="93">
        <v>70</v>
      </c>
      <c r="O349" s="93">
        <v>70</v>
      </c>
    </row>
    <row r="350" spans="1:15" x14ac:dyDescent="0.45">
      <c r="A350" s="92" t="s">
        <v>65</v>
      </c>
      <c r="B350" s="92" t="s">
        <v>102</v>
      </c>
      <c r="C350" s="92" t="s">
        <v>102</v>
      </c>
      <c r="D350" s="93">
        <v>2</v>
      </c>
      <c r="E350" s="93">
        <v>50</v>
      </c>
      <c r="F350" s="93">
        <v>20.25</v>
      </c>
      <c r="G350" s="93">
        <v>46.75</v>
      </c>
      <c r="H350" s="93">
        <v>0</v>
      </c>
      <c r="I350" s="93">
        <v>40.5</v>
      </c>
      <c r="J350" s="93">
        <v>20.25</v>
      </c>
      <c r="K350" s="93">
        <v>46.75</v>
      </c>
      <c r="L350" s="93">
        <v>40.5</v>
      </c>
      <c r="M350" s="93">
        <v>53</v>
      </c>
      <c r="N350" s="93">
        <v>40.5</v>
      </c>
      <c r="O350" s="93">
        <v>53</v>
      </c>
    </row>
    <row r="351" spans="1:15" x14ac:dyDescent="0.45">
      <c r="A351" s="92" t="s">
        <v>65</v>
      </c>
      <c r="B351" s="92" t="s">
        <v>102</v>
      </c>
      <c r="C351" s="92" t="s">
        <v>643</v>
      </c>
      <c r="D351" s="93">
        <v>2</v>
      </c>
      <c r="E351" s="93">
        <v>0</v>
      </c>
      <c r="F351" s="93">
        <v>46.5</v>
      </c>
      <c r="G351" s="93">
        <v>46.5</v>
      </c>
      <c r="H351" s="93">
        <v>44</v>
      </c>
      <c r="I351" s="93">
        <v>44</v>
      </c>
      <c r="J351" s="93">
        <v>46.5</v>
      </c>
      <c r="K351" s="93">
        <v>46.5</v>
      </c>
      <c r="L351" s="93">
        <v>49</v>
      </c>
      <c r="M351" s="93">
        <v>49</v>
      </c>
      <c r="N351" s="93">
        <v>49</v>
      </c>
      <c r="O351" s="93">
        <v>49</v>
      </c>
    </row>
    <row r="352" spans="1:15" x14ac:dyDescent="0.45">
      <c r="A352" s="92" t="s">
        <v>65</v>
      </c>
      <c r="B352" s="92" t="s">
        <v>102</v>
      </c>
      <c r="C352" s="92" t="s">
        <v>312</v>
      </c>
      <c r="D352" s="93">
        <v>15</v>
      </c>
      <c r="E352" s="93">
        <v>0</v>
      </c>
      <c r="F352" s="93">
        <v>112.93333333333334</v>
      </c>
      <c r="G352" s="93">
        <v>112.93333333333334</v>
      </c>
      <c r="H352" s="93">
        <v>46</v>
      </c>
      <c r="I352" s="93">
        <v>46</v>
      </c>
      <c r="J352" s="93">
        <v>109</v>
      </c>
      <c r="K352" s="93">
        <v>109</v>
      </c>
      <c r="L352" s="93">
        <v>152</v>
      </c>
      <c r="M352" s="93">
        <v>152</v>
      </c>
      <c r="N352" s="93">
        <v>265</v>
      </c>
      <c r="O352" s="93">
        <v>265</v>
      </c>
    </row>
    <row r="353" spans="1:15" x14ac:dyDescent="0.45">
      <c r="A353" s="92" t="s">
        <v>65</v>
      </c>
      <c r="B353" s="92" t="s">
        <v>489</v>
      </c>
      <c r="C353" s="92" t="s">
        <v>489</v>
      </c>
      <c r="D353" s="93">
        <v>101</v>
      </c>
      <c r="E353" s="93">
        <v>70.297029702970292</v>
      </c>
      <c r="F353" s="93">
        <v>61.115742574257432</v>
      </c>
      <c r="G353" s="93">
        <v>91.591485148514863</v>
      </c>
      <c r="H353" s="93">
        <v>0</v>
      </c>
      <c r="I353" s="93">
        <v>50</v>
      </c>
      <c r="J353" s="93">
        <v>0</v>
      </c>
      <c r="K353" s="93">
        <v>50</v>
      </c>
      <c r="L353" s="93">
        <v>0.39</v>
      </c>
      <c r="M353" s="93">
        <v>50</v>
      </c>
      <c r="N353" s="93">
        <v>420</v>
      </c>
      <c r="O353" s="93">
        <v>420</v>
      </c>
    </row>
    <row r="354" spans="1:15" x14ac:dyDescent="0.45">
      <c r="A354" s="92" t="s">
        <v>65</v>
      </c>
      <c r="B354" s="92" t="s">
        <v>489</v>
      </c>
      <c r="C354" s="92" t="s">
        <v>644</v>
      </c>
      <c r="D354" s="93">
        <v>5</v>
      </c>
      <c r="E354" s="93">
        <v>60</v>
      </c>
      <c r="F354" s="93">
        <v>13.2</v>
      </c>
      <c r="G354" s="93">
        <v>313.2</v>
      </c>
      <c r="H354" s="93">
        <v>0</v>
      </c>
      <c r="I354" s="93">
        <v>34</v>
      </c>
      <c r="J354" s="93">
        <v>0</v>
      </c>
      <c r="K354" s="93">
        <v>500</v>
      </c>
      <c r="L354" s="93">
        <v>32</v>
      </c>
      <c r="M354" s="93">
        <v>500</v>
      </c>
      <c r="N354" s="93">
        <v>34</v>
      </c>
      <c r="O354" s="93">
        <v>500</v>
      </c>
    </row>
    <row r="355" spans="1:15" x14ac:dyDescent="0.45">
      <c r="A355" s="92" t="s">
        <v>65</v>
      </c>
      <c r="B355" s="92" t="s">
        <v>489</v>
      </c>
      <c r="C355" s="92" t="s">
        <v>645</v>
      </c>
      <c r="D355" s="93">
        <v>6</v>
      </c>
      <c r="E355" s="93">
        <v>33.333333333333329</v>
      </c>
      <c r="F355" s="93">
        <v>43.666666666666664</v>
      </c>
      <c r="G355" s="93">
        <v>135.33333333333334</v>
      </c>
      <c r="H355" s="93">
        <v>0</v>
      </c>
      <c r="I355" s="93">
        <v>50</v>
      </c>
      <c r="J355" s="93">
        <v>49.5</v>
      </c>
      <c r="K355" s="93">
        <v>71</v>
      </c>
      <c r="L355" s="93">
        <v>77</v>
      </c>
      <c r="M355" s="93">
        <v>86</v>
      </c>
      <c r="N355" s="93">
        <v>86</v>
      </c>
      <c r="O355" s="93">
        <v>500</v>
      </c>
    </row>
    <row r="356" spans="1:15" x14ac:dyDescent="0.45">
      <c r="A356" s="92" t="s">
        <v>65</v>
      </c>
      <c r="B356" s="92" t="s">
        <v>489</v>
      </c>
      <c r="C356" s="92" t="s">
        <v>646</v>
      </c>
      <c r="D356" s="93">
        <v>1</v>
      </c>
      <c r="E356" s="93">
        <v>0</v>
      </c>
      <c r="F356" s="93">
        <v>370</v>
      </c>
      <c r="G356" s="93">
        <v>370</v>
      </c>
      <c r="H356" s="93">
        <v>370</v>
      </c>
      <c r="I356" s="93">
        <v>370</v>
      </c>
      <c r="J356" s="93">
        <v>370</v>
      </c>
      <c r="K356" s="93">
        <v>370</v>
      </c>
      <c r="L356" s="93">
        <v>370</v>
      </c>
      <c r="M356" s="93">
        <v>370</v>
      </c>
      <c r="N356" s="93">
        <v>370</v>
      </c>
      <c r="O356" s="93">
        <v>370</v>
      </c>
    </row>
    <row r="357" spans="1:15" x14ac:dyDescent="0.45">
      <c r="A357" s="92" t="s">
        <v>65</v>
      </c>
      <c r="B357" s="92" t="s">
        <v>489</v>
      </c>
      <c r="C357" s="92" t="s">
        <v>647</v>
      </c>
      <c r="D357" s="93">
        <v>20</v>
      </c>
      <c r="E357" s="93">
        <v>95</v>
      </c>
      <c r="F357" s="93">
        <v>4.7</v>
      </c>
      <c r="G357" s="93">
        <v>95.05</v>
      </c>
      <c r="H357" s="93">
        <v>0</v>
      </c>
      <c r="I357" s="93">
        <v>21</v>
      </c>
      <c r="J357" s="93">
        <v>0</v>
      </c>
      <c r="K357" s="93">
        <v>21</v>
      </c>
      <c r="L357" s="93">
        <v>0</v>
      </c>
      <c r="M357" s="93">
        <v>21</v>
      </c>
      <c r="N357" s="93">
        <v>47</v>
      </c>
      <c r="O357" s="93">
        <v>500</v>
      </c>
    </row>
    <row r="358" spans="1:15" x14ac:dyDescent="0.45">
      <c r="A358" s="92" t="s">
        <v>65</v>
      </c>
      <c r="B358" s="92" t="s">
        <v>489</v>
      </c>
      <c r="C358" s="92" t="s">
        <v>648</v>
      </c>
      <c r="D358" s="93">
        <v>8</v>
      </c>
      <c r="E358" s="93">
        <v>87.5</v>
      </c>
      <c r="F358" s="93">
        <v>13.75</v>
      </c>
      <c r="G358" s="93">
        <v>269.75</v>
      </c>
      <c r="H358" s="93">
        <v>0</v>
      </c>
      <c r="I358" s="93">
        <v>21</v>
      </c>
      <c r="J358" s="93">
        <v>0</v>
      </c>
      <c r="K358" s="93">
        <v>305</v>
      </c>
      <c r="L358" s="93">
        <v>0</v>
      </c>
      <c r="M358" s="93">
        <v>500</v>
      </c>
      <c r="N358" s="93">
        <v>110</v>
      </c>
      <c r="O358" s="93">
        <v>500</v>
      </c>
    </row>
    <row r="359" spans="1:15" x14ac:dyDescent="0.45">
      <c r="A359" s="92" t="s">
        <v>65</v>
      </c>
      <c r="B359" s="92" t="s">
        <v>490</v>
      </c>
      <c r="C359" s="92" t="s">
        <v>490</v>
      </c>
      <c r="D359" s="93">
        <v>25</v>
      </c>
      <c r="E359" s="93">
        <v>32</v>
      </c>
      <c r="F359" s="93">
        <v>655.05999999999995</v>
      </c>
      <c r="G359" s="93">
        <v>661.22</v>
      </c>
      <c r="H359" s="93">
        <v>0</v>
      </c>
      <c r="I359" s="93">
        <v>21</v>
      </c>
      <c r="J359" s="93">
        <v>163.5</v>
      </c>
      <c r="K359" s="93">
        <v>163.5</v>
      </c>
      <c r="L359" s="93">
        <v>1100</v>
      </c>
      <c r="M359" s="93">
        <v>1100</v>
      </c>
      <c r="N359" s="93">
        <v>2500</v>
      </c>
      <c r="O359" s="93">
        <v>2500</v>
      </c>
    </row>
    <row r="360" spans="1:15" x14ac:dyDescent="0.45">
      <c r="A360" s="92" t="s">
        <v>65</v>
      </c>
      <c r="B360" s="92" t="s">
        <v>490</v>
      </c>
      <c r="C360" s="92" t="s">
        <v>649</v>
      </c>
      <c r="D360" s="93">
        <v>19</v>
      </c>
      <c r="E360" s="93">
        <v>76.666666666666671</v>
      </c>
      <c r="F360" s="93">
        <v>49.345666666666666</v>
      </c>
      <c r="G360" s="93">
        <v>91.095146666666679</v>
      </c>
      <c r="H360" s="93">
        <v>0</v>
      </c>
      <c r="I360" s="93">
        <v>35.623699999999999</v>
      </c>
      <c r="J360" s="93">
        <v>0</v>
      </c>
      <c r="K360" s="93">
        <v>35.623699999999999</v>
      </c>
      <c r="L360" s="93">
        <v>0</v>
      </c>
      <c r="M360" s="93">
        <v>50</v>
      </c>
      <c r="N360" s="93">
        <v>340</v>
      </c>
      <c r="O360" s="93">
        <v>350</v>
      </c>
    </row>
    <row r="361" spans="1:15" x14ac:dyDescent="0.45">
      <c r="A361" s="92" t="s">
        <v>65</v>
      </c>
      <c r="B361" s="92" t="s">
        <v>490</v>
      </c>
      <c r="C361" s="92" t="s">
        <v>650</v>
      </c>
      <c r="D361" s="93">
        <v>21</v>
      </c>
      <c r="E361" s="93">
        <v>90.625</v>
      </c>
      <c r="F361" s="93">
        <v>9.15625</v>
      </c>
      <c r="G361" s="93">
        <v>43.608887500000002</v>
      </c>
      <c r="H361" s="93">
        <v>0</v>
      </c>
      <c r="I361" s="93">
        <v>35.623699999999999</v>
      </c>
      <c r="J361" s="93">
        <v>0</v>
      </c>
      <c r="K361" s="93">
        <v>35.623699999999999</v>
      </c>
      <c r="L361" s="93">
        <v>0</v>
      </c>
      <c r="M361" s="93">
        <v>50</v>
      </c>
      <c r="N361" s="93">
        <v>110</v>
      </c>
      <c r="O361" s="93">
        <v>110</v>
      </c>
    </row>
    <row r="362" spans="1:15" x14ac:dyDescent="0.45">
      <c r="A362" s="92" t="s">
        <v>65</v>
      </c>
      <c r="B362" s="92" t="s">
        <v>490</v>
      </c>
      <c r="C362" s="92" t="s">
        <v>651</v>
      </c>
      <c r="D362" s="93">
        <v>12</v>
      </c>
      <c r="E362" s="93">
        <v>75</v>
      </c>
      <c r="F362" s="93">
        <v>14.353333333333333</v>
      </c>
      <c r="G362" s="93">
        <v>47.27</v>
      </c>
      <c r="H362" s="93">
        <v>0</v>
      </c>
      <c r="I362" s="93">
        <v>15</v>
      </c>
      <c r="J362" s="93">
        <v>0</v>
      </c>
      <c r="K362" s="93">
        <v>50</v>
      </c>
      <c r="L362" s="93">
        <v>0.12</v>
      </c>
      <c r="M362" s="93">
        <v>58</v>
      </c>
      <c r="N362" s="93">
        <v>106</v>
      </c>
      <c r="O362" s="93">
        <v>106</v>
      </c>
    </row>
    <row r="363" spans="1:15" x14ac:dyDescent="0.45">
      <c r="A363" s="92" t="s">
        <v>65</v>
      </c>
      <c r="B363" s="92" t="s">
        <v>490</v>
      </c>
      <c r="C363" s="92" t="s">
        <v>652</v>
      </c>
      <c r="D363" s="93">
        <v>32</v>
      </c>
      <c r="E363" s="93">
        <v>9.375</v>
      </c>
      <c r="F363" s="93">
        <v>649.53781249999997</v>
      </c>
      <c r="G363" s="93">
        <v>671.41281249999997</v>
      </c>
      <c r="H363" s="93">
        <v>241.5</v>
      </c>
      <c r="I363" s="93">
        <v>363</v>
      </c>
      <c r="J363" s="93">
        <v>670.5</v>
      </c>
      <c r="K363" s="93">
        <v>670.5</v>
      </c>
      <c r="L363" s="93">
        <v>965.5</v>
      </c>
      <c r="M363" s="93">
        <v>965.5</v>
      </c>
      <c r="N363" s="93">
        <v>1550</v>
      </c>
      <c r="O363" s="93">
        <v>1550</v>
      </c>
    </row>
    <row r="364" spans="1:15" x14ac:dyDescent="0.45">
      <c r="A364" s="92" t="s">
        <v>65</v>
      </c>
      <c r="B364" s="92" t="s">
        <v>490</v>
      </c>
      <c r="C364" s="92" t="s">
        <v>653</v>
      </c>
      <c r="D364" s="93">
        <v>7</v>
      </c>
      <c r="E364" s="93">
        <v>0</v>
      </c>
      <c r="F364" s="93">
        <v>5585.2857142857147</v>
      </c>
      <c r="G364" s="93">
        <v>5585.2857142857147</v>
      </c>
      <c r="H364" s="93">
        <v>1100</v>
      </c>
      <c r="I364" s="93">
        <v>1100</v>
      </c>
      <c r="J364" s="93">
        <v>8320</v>
      </c>
      <c r="K364" s="93">
        <v>8320</v>
      </c>
      <c r="L364" s="93">
        <v>8890</v>
      </c>
      <c r="M364" s="93">
        <v>8890</v>
      </c>
      <c r="N364" s="93">
        <v>9410</v>
      </c>
      <c r="O364" s="93">
        <v>9410</v>
      </c>
    </row>
    <row r="365" spans="1:15" x14ac:dyDescent="0.45">
      <c r="A365" s="92" t="s">
        <v>65</v>
      </c>
      <c r="B365" s="92" t="s">
        <v>490</v>
      </c>
      <c r="C365" s="92" t="s">
        <v>654</v>
      </c>
      <c r="D365" s="93">
        <v>303</v>
      </c>
      <c r="E365" s="93">
        <v>9.5709570957095718</v>
      </c>
      <c r="F365" s="93">
        <v>226.37112211221125</v>
      </c>
      <c r="G365" s="93">
        <v>246.9348184818482</v>
      </c>
      <c r="H365" s="93">
        <v>90</v>
      </c>
      <c r="I365" s="93">
        <v>100</v>
      </c>
      <c r="J365" s="93">
        <v>130</v>
      </c>
      <c r="K365" s="93">
        <v>140</v>
      </c>
      <c r="L365" s="93">
        <v>208</v>
      </c>
      <c r="M365" s="93">
        <v>215</v>
      </c>
      <c r="N365" s="93">
        <v>482.00000000000006</v>
      </c>
      <c r="O365" s="93">
        <v>500</v>
      </c>
    </row>
    <row r="366" spans="1:15" x14ac:dyDescent="0.45">
      <c r="A366" s="92" t="s">
        <v>65</v>
      </c>
      <c r="B366" s="92" t="s">
        <v>490</v>
      </c>
      <c r="C366" s="92" t="s">
        <v>655</v>
      </c>
      <c r="D366" s="93">
        <v>104</v>
      </c>
      <c r="E366" s="93">
        <v>51.923076923076927</v>
      </c>
      <c r="F366" s="93">
        <v>46.480769230769234</v>
      </c>
      <c r="G366" s="93">
        <v>114.26923076923077</v>
      </c>
      <c r="H366" s="93">
        <v>0</v>
      </c>
      <c r="I366" s="93">
        <v>60</v>
      </c>
      <c r="J366" s="93">
        <v>0</v>
      </c>
      <c r="K366" s="93">
        <v>99.5</v>
      </c>
      <c r="L366" s="93">
        <v>78.5</v>
      </c>
      <c r="M366" s="93">
        <v>130</v>
      </c>
      <c r="N366" s="93">
        <v>160</v>
      </c>
      <c r="O366" s="93">
        <v>240</v>
      </c>
    </row>
    <row r="367" spans="1:15" x14ac:dyDescent="0.45">
      <c r="A367" s="92" t="s">
        <v>65</v>
      </c>
      <c r="B367" s="92" t="s">
        <v>490</v>
      </c>
      <c r="C367" s="92" t="s">
        <v>656</v>
      </c>
      <c r="D367" s="93">
        <v>22</v>
      </c>
      <c r="E367" s="93">
        <v>81.818181818181827</v>
      </c>
      <c r="F367" s="93">
        <v>14.386363636363637</v>
      </c>
      <c r="G367" s="93">
        <v>103.47727272727273</v>
      </c>
      <c r="H367" s="93">
        <v>0</v>
      </c>
      <c r="I367" s="93">
        <v>60</v>
      </c>
      <c r="J367" s="93">
        <v>0</v>
      </c>
      <c r="K367" s="93">
        <v>60</v>
      </c>
      <c r="L367" s="93">
        <v>0</v>
      </c>
      <c r="M367" s="93">
        <v>69.5</v>
      </c>
      <c r="N367" s="93">
        <v>69.5</v>
      </c>
      <c r="O367" s="93">
        <v>500</v>
      </c>
    </row>
    <row r="368" spans="1:15" x14ac:dyDescent="0.45">
      <c r="A368" s="92" t="s">
        <v>65</v>
      </c>
      <c r="B368" s="92" t="s">
        <v>490</v>
      </c>
      <c r="C368" s="92" t="s">
        <v>657</v>
      </c>
      <c r="D368" s="93">
        <v>4</v>
      </c>
      <c r="E368" s="93">
        <v>0</v>
      </c>
      <c r="F368" s="93">
        <v>247.5</v>
      </c>
      <c r="G368" s="93">
        <v>247.5</v>
      </c>
      <c r="H368" s="93">
        <v>135.5</v>
      </c>
      <c r="I368" s="93">
        <v>135.5</v>
      </c>
      <c r="J368" s="93">
        <v>252.5</v>
      </c>
      <c r="K368" s="93">
        <v>252.5</v>
      </c>
      <c r="L368" s="93">
        <v>359.5</v>
      </c>
      <c r="M368" s="93">
        <v>359.5</v>
      </c>
      <c r="N368" s="93">
        <v>361</v>
      </c>
      <c r="O368" s="93">
        <v>361</v>
      </c>
    </row>
    <row r="369" spans="1:15" x14ac:dyDescent="0.45">
      <c r="A369" s="92" t="s">
        <v>65</v>
      </c>
      <c r="B369" s="92" t="s">
        <v>490</v>
      </c>
      <c r="C369" s="92" t="s">
        <v>658</v>
      </c>
      <c r="D369" s="93">
        <v>14</v>
      </c>
      <c r="E369" s="93">
        <v>0</v>
      </c>
      <c r="F369" s="93">
        <v>130.15785714285715</v>
      </c>
      <c r="G369" s="93">
        <v>130.15785714285715</v>
      </c>
      <c r="H369" s="93">
        <v>75.5</v>
      </c>
      <c r="I369" s="93">
        <v>75.5</v>
      </c>
      <c r="J369" s="93">
        <v>119.34</v>
      </c>
      <c r="K369" s="93">
        <v>119.34</v>
      </c>
      <c r="L369" s="93">
        <v>145.06</v>
      </c>
      <c r="M369" s="93">
        <v>145.06</v>
      </c>
      <c r="N369" s="93">
        <v>382.79</v>
      </c>
      <c r="O369" s="93">
        <v>382.79</v>
      </c>
    </row>
    <row r="370" spans="1:15" x14ac:dyDescent="0.45">
      <c r="A370" s="92" t="s">
        <v>65</v>
      </c>
      <c r="B370" s="92" t="s">
        <v>491</v>
      </c>
      <c r="C370" s="92" t="s">
        <v>659</v>
      </c>
      <c r="D370" s="93">
        <v>9</v>
      </c>
      <c r="E370" s="93">
        <v>22.222222222222221</v>
      </c>
      <c r="F370" s="93">
        <v>50.666666666666664</v>
      </c>
      <c r="G370" s="93">
        <v>54</v>
      </c>
      <c r="H370" s="93">
        <v>18</v>
      </c>
      <c r="I370" s="93">
        <v>18</v>
      </c>
      <c r="J370" s="93">
        <v>56</v>
      </c>
      <c r="K370" s="93">
        <v>56</v>
      </c>
      <c r="L370" s="93">
        <v>65</v>
      </c>
      <c r="M370" s="93">
        <v>65</v>
      </c>
      <c r="N370" s="93">
        <v>121</v>
      </c>
      <c r="O370" s="93">
        <v>121</v>
      </c>
    </row>
    <row r="371" spans="1:15" x14ac:dyDescent="0.45">
      <c r="A371" s="92" t="s">
        <v>53</v>
      </c>
      <c r="B371" s="92" t="s">
        <v>53</v>
      </c>
      <c r="C371" s="92" t="s">
        <v>53</v>
      </c>
      <c r="D371" s="93">
        <v>12</v>
      </c>
      <c r="E371" s="93">
        <v>0</v>
      </c>
      <c r="F371" s="93">
        <v>162.16666666666666</v>
      </c>
      <c r="G371" s="93">
        <v>162.16666666666666</v>
      </c>
      <c r="H371" s="93">
        <v>45</v>
      </c>
      <c r="I371" s="93">
        <v>45</v>
      </c>
      <c r="J371" s="93">
        <v>66.5</v>
      </c>
      <c r="K371" s="93">
        <v>66.5</v>
      </c>
      <c r="L371" s="93">
        <v>108</v>
      </c>
      <c r="M371" s="93">
        <v>108</v>
      </c>
      <c r="N371" s="93">
        <v>781</v>
      </c>
      <c r="O371" s="93">
        <v>781</v>
      </c>
    </row>
    <row r="372" spans="1:15" x14ac:dyDescent="0.45">
      <c r="A372" s="92" t="s">
        <v>53</v>
      </c>
      <c r="B372" s="92" t="s">
        <v>54</v>
      </c>
      <c r="C372" s="92" t="s">
        <v>54</v>
      </c>
      <c r="D372" s="93">
        <v>11</v>
      </c>
      <c r="E372" s="93">
        <v>100</v>
      </c>
      <c r="F372" s="93">
        <v>0</v>
      </c>
      <c r="G372" s="93">
        <v>44.545454545454547</v>
      </c>
      <c r="H372" s="93">
        <v>0</v>
      </c>
      <c r="I372" s="93">
        <v>50</v>
      </c>
      <c r="J372" s="93">
        <v>0</v>
      </c>
      <c r="K372" s="93">
        <v>50</v>
      </c>
      <c r="L372" s="93">
        <v>0</v>
      </c>
      <c r="M372" s="93">
        <v>50</v>
      </c>
      <c r="N372" s="93">
        <v>0</v>
      </c>
      <c r="O372" s="93">
        <v>50</v>
      </c>
    </row>
    <row r="373" spans="1:15" x14ac:dyDescent="0.45">
      <c r="A373" s="92" t="s">
        <v>53</v>
      </c>
      <c r="B373" s="92" t="s">
        <v>54</v>
      </c>
      <c r="C373" s="92" t="s">
        <v>313</v>
      </c>
      <c r="D373" s="93">
        <v>457</v>
      </c>
      <c r="E373" s="93">
        <v>73.741794310722099</v>
      </c>
      <c r="F373" s="93">
        <v>15.148201487461927</v>
      </c>
      <c r="G373" s="93">
        <v>23.170151159234358</v>
      </c>
      <c r="H373" s="93">
        <v>0</v>
      </c>
      <c r="I373" s="93">
        <v>4.5</v>
      </c>
      <c r="J373" s="93">
        <v>0</v>
      </c>
      <c r="K373" s="93">
        <v>10</v>
      </c>
      <c r="L373" s="93">
        <v>1.2226633686999999</v>
      </c>
      <c r="M373" s="93">
        <v>25</v>
      </c>
      <c r="N373" s="93">
        <v>81</v>
      </c>
      <c r="O373" s="93">
        <v>81</v>
      </c>
    </row>
    <row r="374" spans="1:15" x14ac:dyDescent="0.45">
      <c r="A374" s="92" t="s">
        <v>53</v>
      </c>
      <c r="B374" s="92" t="s">
        <v>54</v>
      </c>
      <c r="C374" s="92" t="s">
        <v>423</v>
      </c>
      <c r="D374" s="93">
        <v>29</v>
      </c>
      <c r="E374" s="93">
        <v>44.827586206896555</v>
      </c>
      <c r="F374" s="93">
        <v>25.065517241379311</v>
      </c>
      <c r="G374" s="93">
        <v>26.654827586206896</v>
      </c>
      <c r="H374" s="93">
        <v>0</v>
      </c>
      <c r="I374" s="93">
        <v>2.3000000000000003</v>
      </c>
      <c r="J374" s="93">
        <v>8</v>
      </c>
      <c r="K374" s="93">
        <v>10</v>
      </c>
      <c r="L374" s="93">
        <v>28</v>
      </c>
      <c r="M374" s="93">
        <v>28</v>
      </c>
      <c r="N374" s="93">
        <v>135</v>
      </c>
      <c r="O374" s="93">
        <v>135</v>
      </c>
    </row>
    <row r="375" spans="1:15" x14ac:dyDescent="0.45">
      <c r="A375" s="92" t="s">
        <v>53</v>
      </c>
      <c r="B375" s="92" t="s">
        <v>54</v>
      </c>
      <c r="C375" s="92" t="s">
        <v>424</v>
      </c>
      <c r="D375" s="93">
        <v>28</v>
      </c>
      <c r="E375" s="93">
        <v>57.142857142857139</v>
      </c>
      <c r="F375" s="93">
        <v>17.327500000000001</v>
      </c>
      <c r="G375" s="93">
        <v>18.606071428571429</v>
      </c>
      <c r="H375" s="93">
        <v>0</v>
      </c>
      <c r="I375" s="93">
        <v>2.3000000000000003</v>
      </c>
      <c r="J375" s="93">
        <v>0</v>
      </c>
      <c r="K375" s="93">
        <v>2.4750000000000001</v>
      </c>
      <c r="L375" s="93">
        <v>19</v>
      </c>
      <c r="M375" s="93">
        <v>19</v>
      </c>
      <c r="N375" s="93">
        <v>79</v>
      </c>
      <c r="O375" s="93">
        <v>79</v>
      </c>
    </row>
    <row r="376" spans="1:15" x14ac:dyDescent="0.45">
      <c r="A376" s="92" t="s">
        <v>53</v>
      </c>
      <c r="B376" s="92" t="s">
        <v>54</v>
      </c>
      <c r="C376" s="92" t="s">
        <v>660</v>
      </c>
      <c r="D376" s="93">
        <v>1</v>
      </c>
      <c r="E376" s="93">
        <v>100</v>
      </c>
      <c r="F376" s="93">
        <v>0</v>
      </c>
      <c r="G376" s="93">
        <v>20</v>
      </c>
      <c r="H376" s="93">
        <v>0</v>
      </c>
      <c r="I376" s="93">
        <v>20</v>
      </c>
      <c r="J376" s="93">
        <v>0</v>
      </c>
      <c r="K376" s="93">
        <v>20</v>
      </c>
      <c r="L376" s="93">
        <v>0</v>
      </c>
      <c r="M376" s="93">
        <v>20</v>
      </c>
      <c r="N376" s="93">
        <v>0</v>
      </c>
      <c r="O376" s="93">
        <v>20</v>
      </c>
    </row>
    <row r="377" spans="1:15" x14ac:dyDescent="0.45">
      <c r="A377" s="92" t="s">
        <v>53</v>
      </c>
      <c r="B377" s="92" t="s">
        <v>54</v>
      </c>
      <c r="C377" s="92" t="s">
        <v>425</v>
      </c>
      <c r="D377" s="93">
        <v>2</v>
      </c>
      <c r="E377" s="93">
        <v>50</v>
      </c>
      <c r="F377" s="93">
        <v>11.5</v>
      </c>
      <c r="G377" s="93">
        <v>11.845000000000001</v>
      </c>
      <c r="H377" s="93">
        <v>0</v>
      </c>
      <c r="I377" s="93">
        <v>0.69000000000000006</v>
      </c>
      <c r="J377" s="93">
        <v>11.5</v>
      </c>
      <c r="K377" s="93">
        <v>11.845000000000001</v>
      </c>
      <c r="L377" s="93">
        <v>23</v>
      </c>
      <c r="M377" s="93">
        <v>23</v>
      </c>
      <c r="N377" s="93">
        <v>23</v>
      </c>
      <c r="O377" s="93">
        <v>23</v>
      </c>
    </row>
    <row r="378" spans="1:15" x14ac:dyDescent="0.45">
      <c r="A378" s="92" t="s">
        <v>53</v>
      </c>
      <c r="B378" s="92" t="s">
        <v>55</v>
      </c>
      <c r="C378" s="92" t="s">
        <v>426</v>
      </c>
      <c r="D378" s="93">
        <v>4</v>
      </c>
      <c r="E378" s="93">
        <v>50</v>
      </c>
      <c r="F378" s="93">
        <v>82.75</v>
      </c>
      <c r="G378" s="93">
        <v>89.25</v>
      </c>
      <c r="H378" s="93">
        <v>0</v>
      </c>
      <c r="I378" s="93">
        <v>13</v>
      </c>
      <c r="J378" s="93">
        <v>78</v>
      </c>
      <c r="K378" s="93">
        <v>88</v>
      </c>
      <c r="L378" s="93">
        <v>165.5</v>
      </c>
      <c r="M378" s="93">
        <v>165.5</v>
      </c>
      <c r="N378" s="93">
        <v>175</v>
      </c>
      <c r="O378" s="93">
        <v>175</v>
      </c>
    </row>
    <row r="379" spans="1:15" x14ac:dyDescent="0.45">
      <c r="A379" s="92" t="s">
        <v>53</v>
      </c>
      <c r="B379" s="92" t="s">
        <v>56</v>
      </c>
      <c r="C379" s="92" t="s">
        <v>427</v>
      </c>
      <c r="D379" s="93">
        <v>5</v>
      </c>
      <c r="E379" s="93">
        <v>40</v>
      </c>
      <c r="F379" s="93">
        <v>16.082425711060001</v>
      </c>
      <c r="G379" s="93">
        <v>20.082425711060001</v>
      </c>
      <c r="H379" s="93">
        <v>0</v>
      </c>
      <c r="I379" s="93">
        <v>5.0493685553000001</v>
      </c>
      <c r="J379" s="93">
        <v>3.3627599999999997</v>
      </c>
      <c r="K379" s="93">
        <v>10</v>
      </c>
      <c r="L379" s="93">
        <v>5.0493685553000001</v>
      </c>
      <c r="M379" s="93">
        <v>10</v>
      </c>
      <c r="N379" s="93">
        <v>72</v>
      </c>
      <c r="O379" s="93">
        <v>72</v>
      </c>
    </row>
    <row r="380" spans="1:15" x14ac:dyDescent="0.45">
      <c r="A380" s="92" t="s">
        <v>53</v>
      </c>
      <c r="B380" s="92" t="s">
        <v>56</v>
      </c>
      <c r="C380" s="92" t="s">
        <v>428</v>
      </c>
      <c r="D380" s="93">
        <v>23</v>
      </c>
      <c r="E380" s="93">
        <v>86.956521739130437</v>
      </c>
      <c r="F380" s="93">
        <v>12.434782608695652</v>
      </c>
      <c r="G380" s="93">
        <v>89.608695652173907</v>
      </c>
      <c r="H380" s="93">
        <v>0</v>
      </c>
      <c r="I380" s="93">
        <v>100</v>
      </c>
      <c r="J380" s="93">
        <v>0</v>
      </c>
      <c r="K380" s="93">
        <v>100</v>
      </c>
      <c r="L380" s="93">
        <v>0</v>
      </c>
      <c r="M380" s="93">
        <v>100</v>
      </c>
      <c r="N380" s="93">
        <v>100</v>
      </c>
      <c r="O380" s="93">
        <v>100</v>
      </c>
    </row>
    <row r="381" spans="1:15" x14ac:dyDescent="0.45">
      <c r="A381" s="92" t="s">
        <v>53</v>
      </c>
      <c r="B381" s="92" t="s">
        <v>57</v>
      </c>
      <c r="C381" s="92" t="s">
        <v>429</v>
      </c>
      <c r="D381" s="93">
        <v>4</v>
      </c>
      <c r="E381" s="93">
        <v>75</v>
      </c>
      <c r="F381" s="93">
        <v>6.125</v>
      </c>
      <c r="G381" s="93">
        <v>57.625</v>
      </c>
      <c r="H381" s="93">
        <v>0</v>
      </c>
      <c r="I381" s="93">
        <v>15.25</v>
      </c>
      <c r="J381" s="93">
        <v>0</v>
      </c>
      <c r="K381" s="93">
        <v>62.25</v>
      </c>
      <c r="L381" s="93">
        <v>12.25</v>
      </c>
      <c r="M381" s="93">
        <v>100</v>
      </c>
      <c r="N381" s="93">
        <v>24.5</v>
      </c>
      <c r="O381" s="93">
        <v>100</v>
      </c>
    </row>
    <row r="382" spans="1:15" x14ac:dyDescent="0.45">
      <c r="A382" s="92" t="s">
        <v>53</v>
      </c>
      <c r="B382" s="92" t="s">
        <v>58</v>
      </c>
      <c r="C382" s="92" t="s">
        <v>58</v>
      </c>
      <c r="D382" s="93">
        <v>11</v>
      </c>
      <c r="E382" s="93">
        <v>36.363636363636367</v>
      </c>
      <c r="F382" s="93">
        <v>24.744659950109089</v>
      </c>
      <c r="G382" s="93">
        <v>33.835569041018182</v>
      </c>
      <c r="H382" s="93">
        <v>0</v>
      </c>
      <c r="I382" s="93">
        <v>23.603400000000001</v>
      </c>
      <c r="J382" s="93">
        <v>16.99616</v>
      </c>
      <c r="K382" s="93">
        <v>25</v>
      </c>
      <c r="L382" s="93">
        <v>55.1</v>
      </c>
      <c r="M382" s="93">
        <v>55.1</v>
      </c>
      <c r="N382" s="93">
        <v>65.16767961059999</v>
      </c>
      <c r="O382" s="93">
        <v>65.16767961059999</v>
      </c>
    </row>
    <row r="383" spans="1:15" x14ac:dyDescent="0.45">
      <c r="A383" s="92" t="s">
        <v>53</v>
      </c>
      <c r="B383" s="92" t="s">
        <v>58</v>
      </c>
      <c r="C383" s="92" t="s">
        <v>430</v>
      </c>
      <c r="D383" s="93">
        <v>9</v>
      </c>
      <c r="E383" s="93">
        <v>66.666666666666657</v>
      </c>
      <c r="F383" s="93">
        <v>1.5088831786666665</v>
      </c>
      <c r="G383" s="93">
        <v>16.655179400888887</v>
      </c>
      <c r="H383" s="93">
        <v>0</v>
      </c>
      <c r="I383" s="93">
        <v>4.8019002070000001</v>
      </c>
      <c r="J383" s="93">
        <v>0</v>
      </c>
      <c r="K383" s="93">
        <v>13.33</v>
      </c>
      <c r="L383" s="93">
        <v>2.8753799999999998</v>
      </c>
      <c r="M383" s="93">
        <v>13.333333</v>
      </c>
      <c r="N383" s="93">
        <v>5.9026684010000006</v>
      </c>
      <c r="O383" s="93">
        <v>81.09</v>
      </c>
    </row>
    <row r="384" spans="1:15" x14ac:dyDescent="0.45">
      <c r="A384" s="92" t="s">
        <v>53</v>
      </c>
      <c r="B384" s="92" t="s">
        <v>58</v>
      </c>
      <c r="C384" s="92" t="s">
        <v>431</v>
      </c>
      <c r="D384" s="93">
        <v>16</v>
      </c>
      <c r="E384" s="93">
        <v>81.25</v>
      </c>
      <c r="F384" s="93">
        <v>1.8073590174875003</v>
      </c>
      <c r="G384" s="93">
        <v>43.291942329987506</v>
      </c>
      <c r="H384" s="93">
        <v>0</v>
      </c>
      <c r="I384" s="93">
        <v>13.331666500000001</v>
      </c>
      <c r="J384" s="93">
        <v>0</v>
      </c>
      <c r="K384" s="93">
        <v>50</v>
      </c>
      <c r="L384" s="93">
        <v>0</v>
      </c>
      <c r="M384" s="93">
        <v>50</v>
      </c>
      <c r="N384" s="93">
        <v>20.512595643100003</v>
      </c>
      <c r="O384" s="93">
        <v>100</v>
      </c>
    </row>
    <row r="385" spans="1:15" x14ac:dyDescent="0.45">
      <c r="A385" s="92" t="s">
        <v>53</v>
      </c>
      <c r="B385" s="92" t="s">
        <v>59</v>
      </c>
      <c r="C385" s="92" t="s">
        <v>59</v>
      </c>
      <c r="D385" s="93">
        <v>8</v>
      </c>
      <c r="E385" s="93">
        <v>50</v>
      </c>
      <c r="F385" s="93">
        <v>11.272217493925</v>
      </c>
      <c r="G385" s="93">
        <v>15.647217493925</v>
      </c>
      <c r="H385" s="93">
        <v>0</v>
      </c>
      <c r="I385" s="93">
        <v>4</v>
      </c>
      <c r="J385" s="93">
        <v>1.17706082405</v>
      </c>
      <c r="K385" s="93">
        <v>9.1842000000000006</v>
      </c>
      <c r="L385" s="93">
        <v>9.4118091516500009</v>
      </c>
      <c r="M385" s="93">
        <v>13.72760915165</v>
      </c>
      <c r="N385" s="93">
        <v>69</v>
      </c>
      <c r="O385" s="93">
        <v>69</v>
      </c>
    </row>
    <row r="386" spans="1:15" x14ac:dyDescent="0.45">
      <c r="A386" s="92" t="s">
        <v>53</v>
      </c>
      <c r="B386" s="92" t="s">
        <v>59</v>
      </c>
      <c r="C386" s="92" t="s">
        <v>314</v>
      </c>
      <c r="D386" s="93">
        <v>24</v>
      </c>
      <c r="E386" s="93">
        <v>60</v>
      </c>
      <c r="F386" s="93">
        <v>7.3582279699942852</v>
      </c>
      <c r="G386" s="93">
        <v>16.113626055708576</v>
      </c>
      <c r="H386" s="93">
        <v>0</v>
      </c>
      <c r="I386" s="93">
        <v>9.8734812825000002</v>
      </c>
      <c r="J386" s="93">
        <v>0</v>
      </c>
      <c r="K386" s="93">
        <v>17.163800000000002</v>
      </c>
      <c r="L386" s="93">
        <v>9.8734812825000002</v>
      </c>
      <c r="M386" s="93">
        <v>17.163800000000002</v>
      </c>
      <c r="N386" s="93">
        <v>29.4263104638</v>
      </c>
      <c r="O386" s="93">
        <v>29.4263104638</v>
      </c>
    </row>
    <row r="387" spans="1:15" x14ac:dyDescent="0.45">
      <c r="A387" s="92" t="s">
        <v>53</v>
      </c>
      <c r="B387" s="92" t="s">
        <v>59</v>
      </c>
      <c r="C387" s="92" t="s">
        <v>432</v>
      </c>
      <c r="D387" s="93">
        <v>1</v>
      </c>
      <c r="E387" s="93">
        <v>0</v>
      </c>
      <c r="F387" s="93">
        <v>4.3</v>
      </c>
      <c r="G387" s="93">
        <v>4.3</v>
      </c>
      <c r="H387" s="93">
        <v>4.3</v>
      </c>
      <c r="I387" s="93">
        <v>4.3</v>
      </c>
      <c r="J387" s="93">
        <v>4.3</v>
      </c>
      <c r="K387" s="93">
        <v>4.3</v>
      </c>
      <c r="L387" s="93">
        <v>4.3</v>
      </c>
      <c r="M387" s="93">
        <v>4.3</v>
      </c>
      <c r="N387" s="93">
        <v>4.3</v>
      </c>
      <c r="O387" s="93">
        <v>4.3</v>
      </c>
    </row>
    <row r="388" spans="1:15" x14ac:dyDescent="0.45">
      <c r="A388" s="92" t="s">
        <v>53</v>
      </c>
      <c r="B388" s="92" t="s">
        <v>59</v>
      </c>
      <c r="C388" s="92" t="s">
        <v>661</v>
      </c>
      <c r="D388" s="93">
        <v>1</v>
      </c>
      <c r="E388" s="93">
        <v>0</v>
      </c>
      <c r="F388" s="93">
        <v>83</v>
      </c>
      <c r="G388" s="93">
        <v>83</v>
      </c>
      <c r="H388" s="93">
        <v>83</v>
      </c>
      <c r="I388" s="93">
        <v>83</v>
      </c>
      <c r="J388" s="93">
        <v>83</v>
      </c>
      <c r="K388" s="93">
        <v>83</v>
      </c>
      <c r="L388" s="93">
        <v>83</v>
      </c>
      <c r="M388" s="93">
        <v>83</v>
      </c>
      <c r="N388" s="93">
        <v>83</v>
      </c>
      <c r="O388" s="93">
        <v>83</v>
      </c>
    </row>
    <row r="389" spans="1:15" x14ac:dyDescent="0.45">
      <c r="A389" s="92" t="s">
        <v>53</v>
      </c>
      <c r="B389" s="92" t="s">
        <v>59</v>
      </c>
      <c r="C389" s="92" t="s">
        <v>433</v>
      </c>
      <c r="D389" s="93">
        <v>1</v>
      </c>
      <c r="E389" s="93">
        <v>100</v>
      </c>
      <c r="F389" s="93">
        <v>0</v>
      </c>
      <c r="G389" s="93">
        <v>17.163800000000002</v>
      </c>
      <c r="H389" s="93">
        <v>0</v>
      </c>
      <c r="I389" s="93">
        <v>17.163800000000002</v>
      </c>
      <c r="J389" s="93">
        <v>0</v>
      </c>
      <c r="K389" s="93">
        <v>17.163800000000002</v>
      </c>
      <c r="L389" s="93">
        <v>0</v>
      </c>
      <c r="M389" s="93">
        <v>17.163800000000002</v>
      </c>
      <c r="N389" s="93">
        <v>0</v>
      </c>
      <c r="O389" s="93">
        <v>17.163800000000002</v>
      </c>
    </row>
    <row r="390" spans="1:15" x14ac:dyDescent="0.45">
      <c r="A390" s="92" t="s">
        <v>53</v>
      </c>
      <c r="B390" s="92" t="s">
        <v>59</v>
      </c>
      <c r="C390" s="92" t="s">
        <v>434</v>
      </c>
      <c r="D390" s="93">
        <v>4</v>
      </c>
      <c r="E390" s="93">
        <v>50</v>
      </c>
      <c r="F390" s="93">
        <v>19.5</v>
      </c>
      <c r="G390" s="93">
        <v>21.75</v>
      </c>
      <c r="H390" s="93">
        <v>0</v>
      </c>
      <c r="I390" s="93">
        <v>4.5</v>
      </c>
      <c r="J390" s="93">
        <v>13.5</v>
      </c>
      <c r="K390" s="93">
        <v>16.5</v>
      </c>
      <c r="L390" s="93">
        <v>39</v>
      </c>
      <c r="M390" s="93">
        <v>39</v>
      </c>
      <c r="N390" s="93">
        <v>51</v>
      </c>
      <c r="O390" s="93">
        <v>51</v>
      </c>
    </row>
    <row r="391" spans="1:15" x14ac:dyDescent="0.45">
      <c r="A391" s="92" t="s">
        <v>53</v>
      </c>
      <c r="B391" s="92" t="s">
        <v>60</v>
      </c>
      <c r="C391" s="92" t="s">
        <v>60</v>
      </c>
      <c r="D391" s="93">
        <v>1</v>
      </c>
      <c r="E391" s="93">
        <v>100</v>
      </c>
      <c r="F391" s="93">
        <v>0</v>
      </c>
      <c r="G391" s="93">
        <v>20</v>
      </c>
      <c r="H391" s="93">
        <v>0</v>
      </c>
      <c r="I391" s="93">
        <v>20</v>
      </c>
      <c r="J391" s="93">
        <v>0</v>
      </c>
      <c r="K391" s="93">
        <v>20</v>
      </c>
      <c r="L391" s="93">
        <v>0</v>
      </c>
      <c r="M391" s="93">
        <v>20</v>
      </c>
      <c r="N391" s="93">
        <v>0</v>
      </c>
      <c r="O391" s="93">
        <v>20</v>
      </c>
    </row>
    <row r="392" spans="1:15" x14ac:dyDescent="0.45">
      <c r="A392" s="92" t="s">
        <v>53</v>
      </c>
      <c r="B392" s="92" t="s">
        <v>60</v>
      </c>
      <c r="C392" s="92" t="s">
        <v>435</v>
      </c>
      <c r="D392" s="93">
        <v>3</v>
      </c>
      <c r="E392" s="93">
        <v>66.666666666666657</v>
      </c>
      <c r="F392" s="93">
        <v>58.333333333333336</v>
      </c>
      <c r="G392" s="93">
        <v>125</v>
      </c>
      <c r="H392" s="93">
        <v>0</v>
      </c>
      <c r="I392" s="93">
        <v>100</v>
      </c>
      <c r="J392" s="93">
        <v>0</v>
      </c>
      <c r="K392" s="93">
        <v>100</v>
      </c>
      <c r="L392" s="93">
        <v>175</v>
      </c>
      <c r="M392" s="93">
        <v>175</v>
      </c>
      <c r="N392" s="93">
        <v>175</v>
      </c>
      <c r="O392" s="93">
        <v>175</v>
      </c>
    </row>
    <row r="393" spans="1:15" x14ac:dyDescent="0.45">
      <c r="A393" s="92" t="s">
        <v>53</v>
      </c>
      <c r="B393" s="92" t="s">
        <v>60</v>
      </c>
      <c r="C393" s="92" t="s">
        <v>436</v>
      </c>
      <c r="D393" s="93">
        <v>4</v>
      </c>
      <c r="E393" s="93">
        <v>50</v>
      </c>
      <c r="F393" s="93">
        <v>97.5</v>
      </c>
      <c r="G393" s="93">
        <v>147.5</v>
      </c>
      <c r="H393" s="93">
        <v>0</v>
      </c>
      <c r="I393" s="93">
        <v>100</v>
      </c>
      <c r="J393" s="93">
        <v>75</v>
      </c>
      <c r="K393" s="93">
        <v>125</v>
      </c>
      <c r="L393" s="93">
        <v>195</v>
      </c>
      <c r="M393" s="93">
        <v>195</v>
      </c>
      <c r="N393" s="93">
        <v>240</v>
      </c>
      <c r="O393" s="93">
        <v>240</v>
      </c>
    </row>
    <row r="394" spans="1:15" x14ac:dyDescent="0.45">
      <c r="A394" s="92" t="s">
        <v>53</v>
      </c>
      <c r="B394" s="92" t="s">
        <v>60</v>
      </c>
      <c r="C394" s="92" t="s">
        <v>437</v>
      </c>
      <c r="D394" s="93">
        <v>17</v>
      </c>
      <c r="E394" s="93">
        <v>70.588235294117652</v>
      </c>
      <c r="F394" s="93">
        <v>106.58823529411765</v>
      </c>
      <c r="G394" s="93">
        <v>129.1764705882353</v>
      </c>
      <c r="H394" s="93">
        <v>0</v>
      </c>
      <c r="I394" s="93">
        <v>36</v>
      </c>
      <c r="J394" s="93">
        <v>0</v>
      </c>
      <c r="K394" s="93">
        <v>36</v>
      </c>
      <c r="L394" s="93">
        <v>69</v>
      </c>
      <c r="M394" s="93">
        <v>69</v>
      </c>
      <c r="N394" s="93">
        <v>950</v>
      </c>
      <c r="O394" s="93">
        <v>950</v>
      </c>
    </row>
    <row r="395" spans="1:15" x14ac:dyDescent="0.45">
      <c r="A395" s="92" t="s">
        <v>53</v>
      </c>
      <c r="B395" s="92" t="s">
        <v>61</v>
      </c>
      <c r="C395" s="92" t="s">
        <v>61</v>
      </c>
      <c r="D395" s="93">
        <v>74</v>
      </c>
      <c r="E395" s="93">
        <v>55.405405405405403</v>
      </c>
      <c r="F395" s="93">
        <v>36.782363614486492</v>
      </c>
      <c r="G395" s="93">
        <v>58.687769019891896</v>
      </c>
      <c r="H395" s="93">
        <v>0</v>
      </c>
      <c r="I395" s="93">
        <v>26</v>
      </c>
      <c r="J395" s="93">
        <v>0</v>
      </c>
      <c r="K395" s="93">
        <v>50</v>
      </c>
      <c r="L395" s="93">
        <v>36</v>
      </c>
      <c r="M395" s="93">
        <v>50</v>
      </c>
      <c r="N395" s="93">
        <v>170</v>
      </c>
      <c r="O395" s="93">
        <v>170</v>
      </c>
    </row>
    <row r="396" spans="1:15" x14ac:dyDescent="0.45">
      <c r="A396" s="92" t="s">
        <v>53</v>
      </c>
      <c r="B396" s="92" t="s">
        <v>61</v>
      </c>
      <c r="C396" s="92" t="s">
        <v>438</v>
      </c>
      <c r="D396" s="93">
        <v>57</v>
      </c>
      <c r="E396" s="93">
        <v>49.122807017543856</v>
      </c>
      <c r="F396" s="93">
        <v>144.9899218024421</v>
      </c>
      <c r="G396" s="93">
        <v>158.32325513577544</v>
      </c>
      <c r="H396" s="93">
        <v>0</v>
      </c>
      <c r="I396" s="93">
        <v>10</v>
      </c>
      <c r="J396" s="93">
        <v>2.9896000000000003</v>
      </c>
      <c r="K396" s="93">
        <v>50</v>
      </c>
      <c r="L396" s="93">
        <v>85</v>
      </c>
      <c r="M396" s="93">
        <v>85</v>
      </c>
      <c r="N396" s="93">
        <v>545</v>
      </c>
      <c r="O396" s="93">
        <v>545</v>
      </c>
    </row>
    <row r="397" spans="1:15" x14ac:dyDescent="0.45">
      <c r="A397" s="92" t="s">
        <v>53</v>
      </c>
      <c r="B397" s="92" t="s">
        <v>61</v>
      </c>
      <c r="C397" s="92" t="s">
        <v>439</v>
      </c>
      <c r="D397" s="93">
        <v>11</v>
      </c>
      <c r="E397" s="93">
        <v>9.0909090909090917</v>
      </c>
      <c r="F397" s="93">
        <v>43.81818181818182</v>
      </c>
      <c r="G397" s="93">
        <v>45.18181818181818</v>
      </c>
      <c r="H397" s="93">
        <v>19</v>
      </c>
      <c r="I397" s="93">
        <v>19</v>
      </c>
      <c r="J397" s="93">
        <v>25</v>
      </c>
      <c r="K397" s="93">
        <v>25</v>
      </c>
      <c r="L397" s="93">
        <v>40</v>
      </c>
      <c r="M397" s="93">
        <v>40</v>
      </c>
      <c r="N397" s="93">
        <v>230</v>
      </c>
      <c r="O397" s="93">
        <v>230</v>
      </c>
    </row>
    <row r="398" spans="1:15" x14ac:dyDescent="0.45">
      <c r="A398" s="92" t="s">
        <v>53</v>
      </c>
      <c r="B398" s="92" t="s">
        <v>61</v>
      </c>
      <c r="C398" s="92" t="s">
        <v>440</v>
      </c>
      <c r="D398" s="93">
        <v>3</v>
      </c>
      <c r="E398" s="93">
        <v>0</v>
      </c>
      <c r="F398" s="93">
        <v>95.772486114333333</v>
      </c>
      <c r="G398" s="93">
        <v>95.772486114333333</v>
      </c>
      <c r="H398" s="93">
        <v>35.817458343000006</v>
      </c>
      <c r="I398" s="93">
        <v>35.817458343000006</v>
      </c>
      <c r="J398" s="93">
        <v>51.5</v>
      </c>
      <c r="K398" s="93">
        <v>51.5</v>
      </c>
      <c r="L398" s="93">
        <v>200</v>
      </c>
      <c r="M398" s="93">
        <v>200</v>
      </c>
      <c r="N398" s="93">
        <v>200</v>
      </c>
      <c r="O398" s="93">
        <v>200</v>
      </c>
    </row>
    <row r="399" spans="1:15" x14ac:dyDescent="0.45">
      <c r="A399" s="92" t="s">
        <v>53</v>
      </c>
      <c r="B399" s="92" t="s">
        <v>61</v>
      </c>
      <c r="C399" s="92" t="s">
        <v>441</v>
      </c>
      <c r="D399" s="93">
        <v>10</v>
      </c>
      <c r="E399" s="93">
        <v>0</v>
      </c>
      <c r="F399" s="93">
        <v>60.38267459139</v>
      </c>
      <c r="G399" s="93">
        <v>60.38267459139</v>
      </c>
      <c r="H399" s="93">
        <v>48.801353623400004</v>
      </c>
      <c r="I399" s="93">
        <v>48.801353623400004</v>
      </c>
      <c r="J399" s="93">
        <v>51.85</v>
      </c>
      <c r="K399" s="93">
        <v>51.85</v>
      </c>
      <c r="L399" s="93">
        <v>57.701602999999999</v>
      </c>
      <c r="M399" s="93">
        <v>57.701602999999999</v>
      </c>
      <c r="N399" s="93">
        <v>115</v>
      </c>
      <c r="O399" s="93">
        <v>115</v>
      </c>
    </row>
    <row r="400" spans="1:15" x14ac:dyDescent="0.45">
      <c r="A400" s="92" t="s">
        <v>53</v>
      </c>
      <c r="B400" s="92" t="s">
        <v>61</v>
      </c>
      <c r="C400" s="92" t="s">
        <v>662</v>
      </c>
      <c r="D400" s="93">
        <v>8</v>
      </c>
      <c r="E400" s="93">
        <v>50</v>
      </c>
      <c r="F400" s="93">
        <v>10.505312036487501</v>
      </c>
      <c r="G400" s="93">
        <v>17.3794786614875</v>
      </c>
      <c r="H400" s="93">
        <v>0</v>
      </c>
      <c r="I400" s="93">
        <v>11.434773573649998</v>
      </c>
      <c r="J400" s="93">
        <v>3.8436000000000003</v>
      </c>
      <c r="K400" s="93">
        <v>13.331666500000001</v>
      </c>
      <c r="L400" s="93">
        <v>17.568423573650001</v>
      </c>
      <c r="M400" s="93">
        <v>20.298650000000002</v>
      </c>
      <c r="N400" s="93">
        <v>41.218449144600001</v>
      </c>
      <c r="O400" s="93">
        <v>41.218449144600001</v>
      </c>
    </row>
    <row r="401" spans="1:15" x14ac:dyDescent="0.45">
      <c r="A401" s="92" t="s">
        <v>53</v>
      </c>
      <c r="B401" s="92" t="s">
        <v>61</v>
      </c>
      <c r="C401" s="92" t="s">
        <v>442</v>
      </c>
      <c r="D401" s="93">
        <v>12</v>
      </c>
      <c r="E401" s="93">
        <v>25</v>
      </c>
      <c r="F401" s="93">
        <v>21.437886764483334</v>
      </c>
      <c r="G401" s="93">
        <v>26.437886764483334</v>
      </c>
      <c r="H401" s="93">
        <v>4.5013611829500002</v>
      </c>
      <c r="I401" s="93">
        <v>11.487322582200001</v>
      </c>
      <c r="J401" s="93">
        <v>11.487322582200001</v>
      </c>
      <c r="K401" s="93">
        <v>19.259799999999998</v>
      </c>
      <c r="L401" s="93">
        <v>28.809800000000003</v>
      </c>
      <c r="M401" s="93">
        <v>29.55</v>
      </c>
      <c r="N401" s="93">
        <v>98.14694999999999</v>
      </c>
      <c r="O401" s="93">
        <v>98.14694999999999</v>
      </c>
    </row>
    <row r="402" spans="1:15" x14ac:dyDescent="0.45">
      <c r="A402" s="92" t="s">
        <v>53</v>
      </c>
      <c r="B402" s="92" t="s">
        <v>61</v>
      </c>
      <c r="C402" s="92" t="s">
        <v>443</v>
      </c>
      <c r="D402" s="93">
        <v>1</v>
      </c>
      <c r="E402" s="93">
        <v>100</v>
      </c>
      <c r="F402" s="93">
        <v>0</v>
      </c>
      <c r="G402" s="93">
        <v>15</v>
      </c>
      <c r="H402" s="93">
        <v>0</v>
      </c>
      <c r="I402" s="93">
        <v>15</v>
      </c>
      <c r="J402" s="93">
        <v>0</v>
      </c>
      <c r="K402" s="93">
        <v>15</v>
      </c>
      <c r="L402" s="93">
        <v>0</v>
      </c>
      <c r="M402" s="93">
        <v>15</v>
      </c>
      <c r="N402" s="93">
        <v>0</v>
      </c>
      <c r="O402" s="93">
        <v>15</v>
      </c>
    </row>
    <row r="403" spans="1:15" x14ac:dyDescent="0.45">
      <c r="A403" s="92" t="s">
        <v>53</v>
      </c>
      <c r="B403" s="92" t="s">
        <v>61</v>
      </c>
      <c r="C403" s="92" t="s">
        <v>444</v>
      </c>
      <c r="D403" s="93">
        <v>6</v>
      </c>
      <c r="E403" s="93">
        <v>0</v>
      </c>
      <c r="F403" s="93">
        <v>162.66666666666666</v>
      </c>
      <c r="G403" s="93">
        <v>162.66666666666666</v>
      </c>
      <c r="H403" s="93">
        <v>72</v>
      </c>
      <c r="I403" s="93">
        <v>72</v>
      </c>
      <c r="J403" s="93">
        <v>77</v>
      </c>
      <c r="K403" s="93">
        <v>77</v>
      </c>
      <c r="L403" s="93">
        <v>330</v>
      </c>
      <c r="M403" s="93">
        <v>330</v>
      </c>
      <c r="N403" s="93">
        <v>370</v>
      </c>
      <c r="O403" s="93">
        <v>370</v>
      </c>
    </row>
    <row r="404" spans="1:15" x14ac:dyDescent="0.45">
      <c r="A404" s="92" t="s">
        <v>53</v>
      </c>
      <c r="B404" s="92" t="s">
        <v>61</v>
      </c>
      <c r="C404" s="92" t="s">
        <v>445</v>
      </c>
      <c r="D404" s="93">
        <v>2</v>
      </c>
      <c r="E404" s="93">
        <v>50</v>
      </c>
      <c r="F404" s="93">
        <v>122.5</v>
      </c>
      <c r="G404" s="93">
        <v>132.5</v>
      </c>
      <c r="H404" s="93">
        <v>0</v>
      </c>
      <c r="I404" s="93">
        <v>20</v>
      </c>
      <c r="J404" s="93">
        <v>122.5</v>
      </c>
      <c r="K404" s="93">
        <v>132.5</v>
      </c>
      <c r="L404" s="93">
        <v>245</v>
      </c>
      <c r="M404" s="93">
        <v>245</v>
      </c>
      <c r="N404" s="93">
        <v>245</v>
      </c>
      <c r="O404" s="93">
        <v>245</v>
      </c>
    </row>
    <row r="405" spans="1:15" x14ac:dyDescent="0.45">
      <c r="A405" s="92" t="s">
        <v>53</v>
      </c>
      <c r="B405" s="92" t="s">
        <v>61</v>
      </c>
      <c r="C405" s="92" t="s">
        <v>663</v>
      </c>
      <c r="D405" s="93">
        <v>17</v>
      </c>
      <c r="E405" s="93">
        <v>52.941176470588239</v>
      </c>
      <c r="F405" s="93">
        <v>39.088235294117645</v>
      </c>
      <c r="G405" s="93">
        <v>59.441176470588232</v>
      </c>
      <c r="H405" s="93">
        <v>0</v>
      </c>
      <c r="I405" s="93">
        <v>50</v>
      </c>
      <c r="J405" s="93">
        <v>0</v>
      </c>
      <c r="K405" s="93">
        <v>50</v>
      </c>
      <c r="L405" s="93">
        <v>60</v>
      </c>
      <c r="M405" s="93">
        <v>60</v>
      </c>
      <c r="N405" s="93">
        <v>180</v>
      </c>
      <c r="O405" s="93">
        <v>180</v>
      </c>
    </row>
    <row r="406" spans="1:15" x14ac:dyDescent="0.45">
      <c r="A406" s="92" t="s">
        <v>53</v>
      </c>
      <c r="B406" s="92" t="s">
        <v>61</v>
      </c>
      <c r="C406" s="92" t="s">
        <v>446</v>
      </c>
      <c r="D406" s="93">
        <v>1</v>
      </c>
      <c r="E406" s="93">
        <v>0</v>
      </c>
      <c r="F406" s="93">
        <v>240</v>
      </c>
      <c r="G406" s="93">
        <v>240</v>
      </c>
      <c r="H406" s="93">
        <v>240</v>
      </c>
      <c r="I406" s="93">
        <v>240</v>
      </c>
      <c r="J406" s="93">
        <v>240</v>
      </c>
      <c r="K406" s="93">
        <v>240</v>
      </c>
      <c r="L406" s="93">
        <v>240</v>
      </c>
      <c r="M406" s="93">
        <v>240</v>
      </c>
      <c r="N406" s="93">
        <v>240</v>
      </c>
      <c r="O406" s="93">
        <v>240</v>
      </c>
    </row>
    <row r="407" spans="1:15" x14ac:dyDescent="0.45">
      <c r="A407" s="92" t="s">
        <v>53</v>
      </c>
      <c r="B407" s="92" t="s">
        <v>61</v>
      </c>
      <c r="C407" s="92" t="s">
        <v>447</v>
      </c>
      <c r="D407" s="93">
        <v>1</v>
      </c>
      <c r="E407" s="93">
        <v>0</v>
      </c>
      <c r="F407" s="93">
        <v>8</v>
      </c>
      <c r="G407" s="93">
        <v>8</v>
      </c>
      <c r="H407" s="93">
        <v>8</v>
      </c>
      <c r="I407" s="93">
        <v>8</v>
      </c>
      <c r="J407" s="93">
        <v>8</v>
      </c>
      <c r="K407" s="93">
        <v>8</v>
      </c>
      <c r="L407" s="93">
        <v>8</v>
      </c>
      <c r="M407" s="93">
        <v>8</v>
      </c>
      <c r="N407" s="93">
        <v>8</v>
      </c>
      <c r="O407" s="93">
        <v>8</v>
      </c>
    </row>
    <row r="408" spans="1:15" x14ac:dyDescent="0.45">
      <c r="A408" s="92" t="s">
        <v>53</v>
      </c>
      <c r="B408" s="92" t="s">
        <v>61</v>
      </c>
      <c r="C408" s="92" t="s">
        <v>448</v>
      </c>
      <c r="D408" s="93">
        <v>1</v>
      </c>
      <c r="E408" s="93">
        <v>0</v>
      </c>
      <c r="F408" s="93">
        <v>10</v>
      </c>
      <c r="G408" s="93">
        <v>10</v>
      </c>
      <c r="H408" s="93">
        <v>10</v>
      </c>
      <c r="I408" s="93">
        <v>10</v>
      </c>
      <c r="J408" s="93">
        <v>10</v>
      </c>
      <c r="K408" s="93">
        <v>10</v>
      </c>
      <c r="L408" s="93">
        <v>10</v>
      </c>
      <c r="M408" s="93">
        <v>10</v>
      </c>
      <c r="N408" s="93">
        <v>10</v>
      </c>
      <c r="O408" s="93">
        <v>10</v>
      </c>
    </row>
    <row r="409" spans="1:15" x14ac:dyDescent="0.45">
      <c r="A409" s="92" t="s">
        <v>53</v>
      </c>
      <c r="B409" s="92" t="s">
        <v>61</v>
      </c>
      <c r="C409" s="92" t="s">
        <v>664</v>
      </c>
      <c r="D409" s="93">
        <v>1</v>
      </c>
      <c r="E409" s="93">
        <v>0</v>
      </c>
      <c r="F409" s="93">
        <v>360</v>
      </c>
      <c r="G409" s="93">
        <v>360</v>
      </c>
      <c r="H409" s="93">
        <v>360</v>
      </c>
      <c r="I409" s="93">
        <v>360</v>
      </c>
      <c r="J409" s="93">
        <v>360</v>
      </c>
      <c r="K409" s="93">
        <v>360</v>
      </c>
      <c r="L409" s="93">
        <v>360</v>
      </c>
      <c r="M409" s="93">
        <v>360</v>
      </c>
      <c r="N409" s="93">
        <v>360</v>
      </c>
      <c r="O409" s="93">
        <v>360</v>
      </c>
    </row>
    <row r="410" spans="1:15" x14ac:dyDescent="0.45">
      <c r="A410" s="92" t="s">
        <v>53</v>
      </c>
      <c r="B410" s="92" t="s">
        <v>61</v>
      </c>
      <c r="C410" s="92" t="s">
        <v>665</v>
      </c>
      <c r="D410" s="93">
        <v>7</v>
      </c>
      <c r="E410" s="93">
        <v>0</v>
      </c>
      <c r="F410" s="93">
        <v>23.74882845294286</v>
      </c>
      <c r="G410" s="93">
        <v>23.74882845294286</v>
      </c>
      <c r="H410" s="93">
        <v>12.453418006800002</v>
      </c>
      <c r="I410" s="93">
        <v>12.453418006800002</v>
      </c>
      <c r="J410" s="93">
        <v>24.6</v>
      </c>
      <c r="K410" s="93">
        <v>24.6</v>
      </c>
      <c r="L410" s="93">
        <v>30.10041</v>
      </c>
      <c r="M410" s="93">
        <v>30.10041</v>
      </c>
      <c r="N410" s="93">
        <v>49.265971163799996</v>
      </c>
      <c r="O410" s="93">
        <v>49.265971163799996</v>
      </c>
    </row>
    <row r="411" spans="1:15" x14ac:dyDescent="0.45">
      <c r="A411" s="92" t="s">
        <v>53</v>
      </c>
      <c r="B411" s="92" t="s">
        <v>61</v>
      </c>
      <c r="C411" s="92" t="s">
        <v>449</v>
      </c>
      <c r="D411" s="93">
        <v>2</v>
      </c>
      <c r="E411" s="93">
        <v>0</v>
      </c>
      <c r="F411" s="93">
        <v>13.5</v>
      </c>
      <c r="G411" s="93">
        <v>13.5</v>
      </c>
      <c r="H411" s="93">
        <v>11</v>
      </c>
      <c r="I411" s="93">
        <v>11</v>
      </c>
      <c r="J411" s="93">
        <v>13.5</v>
      </c>
      <c r="K411" s="93">
        <v>13.5</v>
      </c>
      <c r="L411" s="93">
        <v>16</v>
      </c>
      <c r="M411" s="93">
        <v>16</v>
      </c>
      <c r="N411" s="93">
        <v>16</v>
      </c>
      <c r="O411" s="93">
        <v>16</v>
      </c>
    </row>
    <row r="412" spans="1:15" x14ac:dyDescent="0.45">
      <c r="A412" s="92" t="s">
        <v>53</v>
      </c>
      <c r="B412" s="92" t="s">
        <v>62</v>
      </c>
      <c r="C412" s="92" t="s">
        <v>62</v>
      </c>
      <c r="D412" s="93">
        <v>47</v>
      </c>
      <c r="E412" s="93">
        <v>6.3829787234042552</v>
      </c>
      <c r="F412" s="93">
        <v>475.21276595744683</v>
      </c>
      <c r="G412" s="93">
        <v>502.2340425531915</v>
      </c>
      <c r="H412" s="93">
        <v>265</v>
      </c>
      <c r="I412" s="93">
        <v>290</v>
      </c>
      <c r="J412" s="93">
        <v>488</v>
      </c>
      <c r="K412" s="93">
        <v>490</v>
      </c>
      <c r="L412" s="93">
        <v>655</v>
      </c>
      <c r="M412" s="93">
        <v>660</v>
      </c>
      <c r="N412" s="93">
        <v>940</v>
      </c>
      <c r="O412" s="93">
        <v>1000</v>
      </c>
    </row>
    <row r="413" spans="1:15" x14ac:dyDescent="0.45">
      <c r="A413" s="92" t="s">
        <v>53</v>
      </c>
      <c r="B413" s="92" t="s">
        <v>62</v>
      </c>
      <c r="C413" s="92" t="s">
        <v>666</v>
      </c>
      <c r="D413" s="93">
        <v>16</v>
      </c>
      <c r="E413" s="93">
        <v>0</v>
      </c>
      <c r="F413" s="93">
        <v>200.55125000000001</v>
      </c>
      <c r="G413" s="93">
        <v>200.55125000000001</v>
      </c>
      <c r="H413" s="93">
        <v>141.57499999999999</v>
      </c>
      <c r="I413" s="93">
        <v>141.57499999999999</v>
      </c>
      <c r="J413" s="93">
        <v>156.96</v>
      </c>
      <c r="K413" s="93">
        <v>156.96</v>
      </c>
      <c r="L413" s="93">
        <v>181.07499999999999</v>
      </c>
      <c r="M413" s="93">
        <v>181.07499999999999</v>
      </c>
      <c r="N413" s="93">
        <v>482.89</v>
      </c>
      <c r="O413" s="93">
        <v>482.89</v>
      </c>
    </row>
    <row r="414" spans="1:15" x14ac:dyDescent="0.45">
      <c r="A414" s="92" t="s">
        <v>53</v>
      </c>
      <c r="B414" s="92" t="s">
        <v>62</v>
      </c>
      <c r="C414" s="92" t="s">
        <v>315</v>
      </c>
      <c r="D414" s="93">
        <v>10</v>
      </c>
      <c r="E414" s="93">
        <v>20</v>
      </c>
      <c r="F414" s="93">
        <v>29.881999999999998</v>
      </c>
      <c r="G414" s="93">
        <v>50.881999999999998</v>
      </c>
      <c r="H414" s="93">
        <v>6.18</v>
      </c>
      <c r="I414" s="93">
        <v>20.6</v>
      </c>
      <c r="J414" s="93">
        <v>24.3</v>
      </c>
      <c r="K414" s="93">
        <v>32.4</v>
      </c>
      <c r="L414" s="93">
        <v>32.799999999999997</v>
      </c>
      <c r="M414" s="93">
        <v>100</v>
      </c>
      <c r="N414" s="93">
        <v>120</v>
      </c>
      <c r="O414" s="93">
        <v>120</v>
      </c>
    </row>
    <row r="415" spans="1:15" x14ac:dyDescent="0.45">
      <c r="A415" s="92" t="s">
        <v>53</v>
      </c>
      <c r="B415" s="92" t="s">
        <v>62</v>
      </c>
      <c r="C415" s="92" t="s">
        <v>316</v>
      </c>
      <c r="D415" s="93">
        <v>22</v>
      </c>
      <c r="E415" s="93">
        <v>4.5454545454545459</v>
      </c>
      <c r="F415" s="93">
        <v>276.44590909090908</v>
      </c>
      <c r="G415" s="93">
        <v>277.35499999999996</v>
      </c>
      <c r="H415" s="93">
        <v>151.82</v>
      </c>
      <c r="I415" s="93">
        <v>151.82</v>
      </c>
      <c r="J415" s="93">
        <v>237.37</v>
      </c>
      <c r="K415" s="93">
        <v>237.37</v>
      </c>
      <c r="L415" s="93">
        <v>325</v>
      </c>
      <c r="M415" s="93">
        <v>325</v>
      </c>
      <c r="N415" s="93">
        <v>565</v>
      </c>
      <c r="O415" s="93">
        <v>565</v>
      </c>
    </row>
    <row r="416" spans="1:15" x14ac:dyDescent="0.45">
      <c r="A416" s="92" t="s">
        <v>53</v>
      </c>
      <c r="B416" s="92" t="s">
        <v>62</v>
      </c>
      <c r="C416" s="92" t="s">
        <v>317</v>
      </c>
      <c r="D416" s="93">
        <v>82</v>
      </c>
      <c r="E416" s="93">
        <v>25.609756097560975</v>
      </c>
      <c r="F416" s="93">
        <v>344.96878048780491</v>
      </c>
      <c r="G416" s="93">
        <v>424.23707317073172</v>
      </c>
      <c r="H416" s="93">
        <v>0</v>
      </c>
      <c r="I416" s="93">
        <v>210</v>
      </c>
      <c r="J416" s="93">
        <v>271</v>
      </c>
      <c r="K416" s="93">
        <v>342.5</v>
      </c>
      <c r="L416" s="93">
        <v>530</v>
      </c>
      <c r="M416" s="93">
        <v>537</v>
      </c>
      <c r="N416" s="93">
        <v>875</v>
      </c>
      <c r="O416" s="93">
        <v>942.99</v>
      </c>
    </row>
    <row r="417" spans="1:15" x14ac:dyDescent="0.45">
      <c r="A417" s="92" t="s">
        <v>76</v>
      </c>
      <c r="B417" s="92" t="s">
        <v>154</v>
      </c>
      <c r="C417" s="92" t="s">
        <v>154</v>
      </c>
      <c r="D417" s="93">
        <v>14</v>
      </c>
      <c r="E417" s="93">
        <v>78.571428571428569</v>
      </c>
      <c r="F417" s="93">
        <v>4.5078571428571426</v>
      </c>
      <c r="G417" s="93">
        <v>9.9871428571428567</v>
      </c>
      <c r="H417" s="93">
        <v>0</v>
      </c>
      <c r="I417" s="93">
        <v>6.72</v>
      </c>
      <c r="J417" s="93">
        <v>0</v>
      </c>
      <c r="K417" s="93">
        <v>6.72</v>
      </c>
      <c r="L417" s="93">
        <v>0</v>
      </c>
      <c r="M417" s="93">
        <v>13.33</v>
      </c>
      <c r="N417" s="93">
        <v>26.02</v>
      </c>
      <c r="O417" s="93">
        <v>26.02</v>
      </c>
    </row>
    <row r="418" spans="1:15" x14ac:dyDescent="0.45">
      <c r="A418" s="92" t="s">
        <v>76</v>
      </c>
      <c r="B418" s="92" t="s">
        <v>154</v>
      </c>
      <c r="C418" s="92" t="s">
        <v>450</v>
      </c>
      <c r="D418" s="93">
        <v>139</v>
      </c>
      <c r="E418" s="93">
        <v>59.487179487179489</v>
      </c>
      <c r="F418" s="93">
        <v>20.115852538595387</v>
      </c>
      <c r="G418" s="93">
        <v>29.430796347142063</v>
      </c>
      <c r="H418" s="93">
        <v>0</v>
      </c>
      <c r="I418" s="93">
        <v>6.9886499999999998</v>
      </c>
      <c r="J418" s="93">
        <v>0</v>
      </c>
      <c r="K418" s="93">
        <v>10</v>
      </c>
      <c r="L418" s="93">
        <v>9.7900000000000009</v>
      </c>
      <c r="M418" s="93">
        <v>20</v>
      </c>
      <c r="N418" s="93">
        <v>88</v>
      </c>
      <c r="O418" s="93">
        <v>88</v>
      </c>
    </row>
    <row r="419" spans="1:15" x14ac:dyDescent="0.45">
      <c r="A419" s="92" t="s">
        <v>66</v>
      </c>
      <c r="B419" s="92" t="s">
        <v>66</v>
      </c>
      <c r="C419" s="92" t="s">
        <v>66</v>
      </c>
      <c r="D419" s="93">
        <v>15</v>
      </c>
      <c r="E419" s="93">
        <v>26.666666666666668</v>
      </c>
      <c r="F419" s="93">
        <v>619</v>
      </c>
      <c r="G419" s="93">
        <v>765.66666666666663</v>
      </c>
      <c r="H419" s="93">
        <v>0</v>
      </c>
      <c r="I419" s="93">
        <v>390</v>
      </c>
      <c r="J419" s="93">
        <v>560</v>
      </c>
      <c r="K419" s="93">
        <v>660</v>
      </c>
      <c r="L419" s="93">
        <v>1100</v>
      </c>
      <c r="M419" s="93">
        <v>1100</v>
      </c>
      <c r="N419" s="93">
        <v>1600</v>
      </c>
      <c r="O419" s="93">
        <v>1600</v>
      </c>
    </row>
    <row r="420" spans="1:15" x14ac:dyDescent="0.45">
      <c r="A420" s="92" t="s">
        <v>66</v>
      </c>
      <c r="B420" s="92" t="s">
        <v>103</v>
      </c>
      <c r="C420" s="92" t="s">
        <v>103</v>
      </c>
      <c r="D420" s="93">
        <v>16</v>
      </c>
      <c r="E420" s="93">
        <v>87.5</v>
      </c>
      <c r="F420" s="93">
        <v>8.90625</v>
      </c>
      <c r="G420" s="93">
        <v>110.78125</v>
      </c>
      <c r="H420" s="93">
        <v>0</v>
      </c>
      <c r="I420" s="93">
        <v>30</v>
      </c>
      <c r="J420" s="93">
        <v>0</v>
      </c>
      <c r="K420" s="93">
        <v>30</v>
      </c>
      <c r="L420" s="93">
        <v>0</v>
      </c>
      <c r="M420" s="93">
        <v>100</v>
      </c>
      <c r="N420" s="93">
        <v>108</v>
      </c>
      <c r="O420" s="93">
        <v>1000</v>
      </c>
    </row>
    <row r="421" spans="1:15" x14ac:dyDescent="0.45">
      <c r="A421" s="92" t="s">
        <v>66</v>
      </c>
      <c r="B421" s="92" t="s">
        <v>103</v>
      </c>
      <c r="C421" s="92" t="s">
        <v>667</v>
      </c>
      <c r="D421" s="93">
        <v>3</v>
      </c>
      <c r="E421" s="93">
        <v>33.333333333333329</v>
      </c>
      <c r="F421" s="93">
        <v>62.333333333333336</v>
      </c>
      <c r="G421" s="93">
        <v>64.666666666666671</v>
      </c>
      <c r="H421" s="93">
        <v>0</v>
      </c>
      <c r="I421" s="93">
        <v>7</v>
      </c>
      <c r="J421" s="93">
        <v>42</v>
      </c>
      <c r="K421" s="93">
        <v>42</v>
      </c>
      <c r="L421" s="93">
        <v>145</v>
      </c>
      <c r="M421" s="93">
        <v>145</v>
      </c>
      <c r="N421" s="93">
        <v>145</v>
      </c>
      <c r="O421" s="93">
        <v>145</v>
      </c>
    </row>
    <row r="422" spans="1:15" x14ac:dyDescent="0.45">
      <c r="A422" s="92" t="s">
        <v>66</v>
      </c>
      <c r="B422" s="92" t="s">
        <v>103</v>
      </c>
      <c r="C422" s="92" t="s">
        <v>668</v>
      </c>
      <c r="D422" s="93">
        <v>34</v>
      </c>
      <c r="E422" s="93">
        <v>88.235294117647058</v>
      </c>
      <c r="F422" s="93">
        <v>11.352941176470589</v>
      </c>
      <c r="G422" s="93">
        <v>59.441176470588232</v>
      </c>
      <c r="H422" s="93">
        <v>0</v>
      </c>
      <c r="I422" s="93">
        <v>30</v>
      </c>
      <c r="J422" s="93">
        <v>0</v>
      </c>
      <c r="K422" s="93">
        <v>30</v>
      </c>
      <c r="L422" s="93">
        <v>0</v>
      </c>
      <c r="M422" s="93">
        <v>100</v>
      </c>
      <c r="N422" s="93">
        <v>110</v>
      </c>
      <c r="O422" s="93">
        <v>124</v>
      </c>
    </row>
    <row r="423" spans="1:15" x14ac:dyDescent="0.45">
      <c r="A423" s="92" t="s">
        <v>66</v>
      </c>
      <c r="B423" s="92" t="s">
        <v>103</v>
      </c>
      <c r="C423" s="92" t="s">
        <v>669</v>
      </c>
      <c r="D423" s="93">
        <v>7</v>
      </c>
      <c r="E423" s="93">
        <v>100</v>
      </c>
      <c r="F423" s="93">
        <v>0</v>
      </c>
      <c r="G423" s="93">
        <v>1000</v>
      </c>
      <c r="H423" s="93">
        <v>0</v>
      </c>
      <c r="I423" s="93">
        <v>1000</v>
      </c>
      <c r="J423" s="93">
        <v>0</v>
      </c>
      <c r="K423" s="93">
        <v>1000</v>
      </c>
      <c r="L423" s="93">
        <v>0</v>
      </c>
      <c r="M423" s="93">
        <v>1000</v>
      </c>
      <c r="N423" s="93">
        <v>0</v>
      </c>
      <c r="O423" s="93">
        <v>1000</v>
      </c>
    </row>
    <row r="424" spans="1:15" x14ac:dyDescent="0.45">
      <c r="A424" s="92" t="s">
        <v>66</v>
      </c>
      <c r="B424" s="92" t="s">
        <v>103</v>
      </c>
      <c r="C424" s="92" t="s">
        <v>670</v>
      </c>
      <c r="D424" s="93">
        <v>1</v>
      </c>
      <c r="E424" s="93">
        <v>100</v>
      </c>
      <c r="F424" s="93">
        <v>0</v>
      </c>
      <c r="G424" s="93">
        <v>30</v>
      </c>
      <c r="H424" s="93">
        <v>0</v>
      </c>
      <c r="I424" s="93">
        <v>30</v>
      </c>
      <c r="J424" s="93">
        <v>0</v>
      </c>
      <c r="K424" s="93">
        <v>30</v>
      </c>
      <c r="L424" s="93">
        <v>0</v>
      </c>
      <c r="M424" s="93">
        <v>30</v>
      </c>
      <c r="N424" s="93">
        <v>0</v>
      </c>
      <c r="O424" s="93">
        <v>30</v>
      </c>
    </row>
    <row r="425" spans="1:15" x14ac:dyDescent="0.45">
      <c r="A425" s="92" t="s">
        <v>66</v>
      </c>
      <c r="B425" s="92" t="s">
        <v>103</v>
      </c>
      <c r="C425" s="92" t="s">
        <v>318</v>
      </c>
      <c r="D425" s="93">
        <v>10</v>
      </c>
      <c r="E425" s="93">
        <v>80</v>
      </c>
      <c r="F425" s="93">
        <v>168.5</v>
      </c>
      <c r="G425" s="93">
        <v>397.3</v>
      </c>
      <c r="H425" s="93">
        <v>0</v>
      </c>
      <c r="I425" s="93">
        <v>30</v>
      </c>
      <c r="J425" s="93">
        <v>0</v>
      </c>
      <c r="K425" s="93">
        <v>91.5</v>
      </c>
      <c r="L425" s="93">
        <v>0</v>
      </c>
      <c r="M425" s="93">
        <v>1000</v>
      </c>
      <c r="N425" s="93">
        <v>1250</v>
      </c>
      <c r="O425" s="93">
        <v>1250</v>
      </c>
    </row>
    <row r="426" spans="1:15" x14ac:dyDescent="0.45">
      <c r="A426" s="92" t="s">
        <v>66</v>
      </c>
      <c r="B426" s="92" t="s">
        <v>492</v>
      </c>
      <c r="C426" s="92" t="s">
        <v>492</v>
      </c>
      <c r="D426" s="93">
        <v>3</v>
      </c>
      <c r="E426" s="93">
        <v>100</v>
      </c>
      <c r="F426" s="93">
        <v>0</v>
      </c>
      <c r="G426" s="93">
        <v>1000</v>
      </c>
      <c r="H426" s="93">
        <v>0</v>
      </c>
      <c r="I426" s="93">
        <v>1000</v>
      </c>
      <c r="J426" s="93">
        <v>0</v>
      </c>
      <c r="K426" s="93">
        <v>1000</v>
      </c>
      <c r="L426" s="93">
        <v>0</v>
      </c>
      <c r="M426" s="93">
        <v>1000</v>
      </c>
      <c r="N426" s="93">
        <v>0</v>
      </c>
      <c r="O426" s="93">
        <v>1000</v>
      </c>
    </row>
    <row r="427" spans="1:15" x14ac:dyDescent="0.45">
      <c r="A427" s="92" t="s">
        <v>66</v>
      </c>
      <c r="B427" s="92" t="s">
        <v>492</v>
      </c>
      <c r="C427" s="92" t="s">
        <v>671</v>
      </c>
      <c r="D427" s="93">
        <v>62</v>
      </c>
      <c r="E427" s="93">
        <v>96.774193548387103</v>
      </c>
      <c r="F427" s="93">
        <v>18.79032258064516</v>
      </c>
      <c r="G427" s="93">
        <v>247.66129032258064</v>
      </c>
      <c r="H427" s="93">
        <v>0</v>
      </c>
      <c r="I427" s="93">
        <v>250</v>
      </c>
      <c r="J427" s="93">
        <v>0</v>
      </c>
      <c r="K427" s="93">
        <v>250</v>
      </c>
      <c r="L427" s="93">
        <v>0</v>
      </c>
      <c r="M427" s="93">
        <v>250</v>
      </c>
      <c r="N427" s="93">
        <v>0</v>
      </c>
      <c r="O427" s="93">
        <v>250</v>
      </c>
    </row>
    <row r="428" spans="1:15" x14ac:dyDescent="0.45">
      <c r="A428" s="92" t="s">
        <v>66</v>
      </c>
      <c r="B428" s="92" t="s">
        <v>492</v>
      </c>
      <c r="C428" s="92" t="s">
        <v>672</v>
      </c>
      <c r="D428" s="93">
        <v>9</v>
      </c>
      <c r="E428" s="93">
        <v>88.888888888888886</v>
      </c>
      <c r="F428" s="93">
        <v>28.333333333333332</v>
      </c>
      <c r="G428" s="93">
        <v>90.679555555555552</v>
      </c>
      <c r="H428" s="93">
        <v>0</v>
      </c>
      <c r="I428" s="93">
        <v>28.5</v>
      </c>
      <c r="J428" s="93">
        <v>0</v>
      </c>
      <c r="K428" s="93">
        <v>100</v>
      </c>
      <c r="L428" s="93">
        <v>0</v>
      </c>
      <c r="M428" s="93">
        <v>100</v>
      </c>
      <c r="N428" s="93">
        <v>255</v>
      </c>
      <c r="O428" s="93">
        <v>255</v>
      </c>
    </row>
    <row r="429" spans="1:15" x14ac:dyDescent="0.45">
      <c r="A429" s="92" t="s">
        <v>66</v>
      </c>
      <c r="B429" s="92" t="s">
        <v>104</v>
      </c>
      <c r="C429" s="92" t="s">
        <v>104</v>
      </c>
      <c r="D429" s="93">
        <v>188</v>
      </c>
      <c r="E429" s="93">
        <v>0</v>
      </c>
      <c r="F429" s="93">
        <v>3677.4347726389819</v>
      </c>
      <c r="G429" s="93">
        <v>3677.4347726389819</v>
      </c>
      <c r="H429" s="93">
        <v>2595.5</v>
      </c>
      <c r="I429" s="93">
        <v>2595.5</v>
      </c>
      <c r="J429" s="93">
        <v>3661.5</v>
      </c>
      <c r="K429" s="93">
        <v>3661.5</v>
      </c>
      <c r="L429" s="93">
        <v>4630</v>
      </c>
      <c r="M429" s="93">
        <v>4630</v>
      </c>
      <c r="N429" s="93">
        <v>6750</v>
      </c>
      <c r="O429" s="93">
        <v>6750</v>
      </c>
    </row>
    <row r="430" spans="1:15" x14ac:dyDescent="0.45">
      <c r="A430" s="92" t="s">
        <v>66</v>
      </c>
      <c r="B430" s="92" t="s">
        <v>104</v>
      </c>
      <c r="C430" s="92" t="s">
        <v>319</v>
      </c>
      <c r="D430" s="93">
        <v>65</v>
      </c>
      <c r="E430" s="93">
        <v>3.0769230769230771</v>
      </c>
      <c r="F430" s="93">
        <v>3242.9568949230766</v>
      </c>
      <c r="G430" s="93">
        <v>3317.5722795384613</v>
      </c>
      <c r="H430" s="93">
        <v>2400</v>
      </c>
      <c r="I430" s="93">
        <v>2450</v>
      </c>
      <c r="J430" s="93">
        <v>2900</v>
      </c>
      <c r="K430" s="93">
        <v>2900</v>
      </c>
      <c r="L430" s="93">
        <v>4030</v>
      </c>
      <c r="M430" s="93">
        <v>4030</v>
      </c>
      <c r="N430" s="93">
        <v>6000</v>
      </c>
      <c r="O430" s="93">
        <v>6000</v>
      </c>
    </row>
    <row r="431" spans="1:15" x14ac:dyDescent="0.45">
      <c r="A431" s="92" t="s">
        <v>66</v>
      </c>
      <c r="B431" s="92" t="s">
        <v>104</v>
      </c>
      <c r="C431" s="92" t="s">
        <v>320</v>
      </c>
      <c r="D431" s="93">
        <v>8</v>
      </c>
      <c r="E431" s="93">
        <v>0</v>
      </c>
      <c r="F431" s="93">
        <v>3662.5</v>
      </c>
      <c r="G431" s="93">
        <v>3662.5</v>
      </c>
      <c r="H431" s="93">
        <v>3000</v>
      </c>
      <c r="I431" s="93">
        <v>3000</v>
      </c>
      <c r="J431" s="93">
        <v>3450</v>
      </c>
      <c r="K431" s="93">
        <v>3450</v>
      </c>
      <c r="L431" s="93">
        <v>4350</v>
      </c>
      <c r="M431" s="93">
        <v>4350</v>
      </c>
      <c r="N431" s="93">
        <v>5100</v>
      </c>
      <c r="O431" s="93">
        <v>5100</v>
      </c>
    </row>
    <row r="432" spans="1:15" x14ac:dyDescent="0.45">
      <c r="A432" s="92" t="s">
        <v>66</v>
      </c>
      <c r="B432" s="92" t="s">
        <v>104</v>
      </c>
      <c r="C432" s="92" t="s">
        <v>321</v>
      </c>
      <c r="D432" s="93">
        <v>3</v>
      </c>
      <c r="E432" s="93">
        <v>33.333333333333329</v>
      </c>
      <c r="F432" s="93">
        <v>880</v>
      </c>
      <c r="G432" s="93">
        <v>890</v>
      </c>
      <c r="H432" s="93">
        <v>0</v>
      </c>
      <c r="I432" s="93">
        <v>30</v>
      </c>
      <c r="J432" s="93">
        <v>240</v>
      </c>
      <c r="K432" s="93">
        <v>240</v>
      </c>
      <c r="L432" s="93">
        <v>2400</v>
      </c>
      <c r="M432" s="93">
        <v>2400</v>
      </c>
      <c r="N432" s="93">
        <v>2400</v>
      </c>
      <c r="O432" s="93">
        <v>2400</v>
      </c>
    </row>
    <row r="433" spans="1:15" x14ac:dyDescent="0.45">
      <c r="A433" s="92" t="s">
        <v>66</v>
      </c>
      <c r="B433" s="92" t="s">
        <v>104</v>
      </c>
      <c r="C433" s="92" t="s">
        <v>322</v>
      </c>
      <c r="D433" s="93">
        <v>2</v>
      </c>
      <c r="E433" s="93">
        <v>0</v>
      </c>
      <c r="F433" s="93">
        <v>1364</v>
      </c>
      <c r="G433" s="93">
        <v>1364</v>
      </c>
      <c r="H433" s="93">
        <v>818</v>
      </c>
      <c r="I433" s="93">
        <v>818</v>
      </c>
      <c r="J433" s="93">
        <v>1364</v>
      </c>
      <c r="K433" s="93">
        <v>1364</v>
      </c>
      <c r="L433" s="93">
        <v>1910</v>
      </c>
      <c r="M433" s="93">
        <v>1910</v>
      </c>
      <c r="N433" s="93">
        <v>1910</v>
      </c>
      <c r="O433" s="93">
        <v>1910</v>
      </c>
    </row>
    <row r="434" spans="1:15" x14ac:dyDescent="0.45">
      <c r="A434" s="92" t="s">
        <v>66</v>
      </c>
      <c r="B434" s="92" t="s">
        <v>104</v>
      </c>
      <c r="C434" s="92" t="s">
        <v>323</v>
      </c>
      <c r="D434" s="93">
        <v>2</v>
      </c>
      <c r="E434" s="93">
        <v>0</v>
      </c>
      <c r="F434" s="93">
        <v>2180.3463254027502</v>
      </c>
      <c r="G434" s="93">
        <v>2180.3463254027502</v>
      </c>
      <c r="H434" s="93">
        <v>1160.6926508055001</v>
      </c>
      <c r="I434" s="93">
        <v>1160.6926508055001</v>
      </c>
      <c r="J434" s="93">
        <v>2180.3463254027502</v>
      </c>
      <c r="K434" s="93">
        <v>2180.3463254027502</v>
      </c>
      <c r="L434" s="93">
        <v>3200</v>
      </c>
      <c r="M434" s="93">
        <v>3200</v>
      </c>
      <c r="N434" s="93">
        <v>3200</v>
      </c>
      <c r="O434" s="93">
        <v>3200</v>
      </c>
    </row>
    <row r="435" spans="1:15" x14ac:dyDescent="0.45">
      <c r="A435" s="92" t="s">
        <v>66</v>
      </c>
      <c r="B435" s="92" t="s">
        <v>104</v>
      </c>
      <c r="C435" s="92" t="s">
        <v>324</v>
      </c>
      <c r="D435" s="93">
        <v>1</v>
      </c>
      <c r="E435" s="93">
        <v>0</v>
      </c>
      <c r="F435" s="93">
        <v>2250</v>
      </c>
      <c r="G435" s="93">
        <v>2250</v>
      </c>
      <c r="H435" s="93">
        <v>2250</v>
      </c>
      <c r="I435" s="93">
        <v>2250</v>
      </c>
      <c r="J435" s="93">
        <v>2250</v>
      </c>
      <c r="K435" s="93">
        <v>2250</v>
      </c>
      <c r="L435" s="93">
        <v>2250</v>
      </c>
      <c r="M435" s="93">
        <v>2250</v>
      </c>
      <c r="N435" s="93">
        <v>2250</v>
      </c>
      <c r="O435" s="93">
        <v>2250</v>
      </c>
    </row>
    <row r="436" spans="1:15" x14ac:dyDescent="0.45">
      <c r="A436" s="92" t="s">
        <v>66</v>
      </c>
      <c r="B436" s="92" t="s">
        <v>104</v>
      </c>
      <c r="C436" s="92" t="s">
        <v>325</v>
      </c>
      <c r="D436" s="93">
        <v>57</v>
      </c>
      <c r="E436" s="93">
        <v>5.2631578947368416</v>
      </c>
      <c r="F436" s="93">
        <v>634.23826315789472</v>
      </c>
      <c r="G436" s="93">
        <v>636.83436842105266</v>
      </c>
      <c r="H436" s="93">
        <v>550</v>
      </c>
      <c r="I436" s="93">
        <v>550</v>
      </c>
      <c r="J436" s="93">
        <v>680</v>
      </c>
      <c r="K436" s="93">
        <v>680</v>
      </c>
      <c r="L436" s="93">
        <v>763.71500000000003</v>
      </c>
      <c r="M436" s="93">
        <v>763.71500000000003</v>
      </c>
      <c r="N436" s="93">
        <v>910</v>
      </c>
      <c r="O436" s="93">
        <v>910</v>
      </c>
    </row>
    <row r="437" spans="1:15" x14ac:dyDescent="0.45">
      <c r="A437" s="92" t="s">
        <v>66</v>
      </c>
      <c r="B437" s="92" t="s">
        <v>104</v>
      </c>
      <c r="C437" s="92" t="s">
        <v>326</v>
      </c>
      <c r="D437" s="93">
        <v>12</v>
      </c>
      <c r="E437" s="93">
        <v>75</v>
      </c>
      <c r="F437" s="93">
        <v>77.916666666666671</v>
      </c>
      <c r="G437" s="93">
        <v>119.58333333333333</v>
      </c>
      <c r="H437" s="93">
        <v>0</v>
      </c>
      <c r="I437" s="93">
        <v>50</v>
      </c>
      <c r="J437" s="93">
        <v>0</v>
      </c>
      <c r="K437" s="93">
        <v>50</v>
      </c>
      <c r="L437" s="93">
        <v>27.5</v>
      </c>
      <c r="M437" s="93">
        <v>55</v>
      </c>
      <c r="N437" s="93">
        <v>825</v>
      </c>
      <c r="O437" s="93">
        <v>825</v>
      </c>
    </row>
    <row r="438" spans="1:15" x14ac:dyDescent="0.45">
      <c r="A438" s="92" t="s">
        <v>66</v>
      </c>
      <c r="B438" s="92" t="s">
        <v>104</v>
      </c>
      <c r="C438" s="92" t="s">
        <v>327</v>
      </c>
      <c r="D438" s="93">
        <v>3</v>
      </c>
      <c r="E438" s="93">
        <v>0</v>
      </c>
      <c r="F438" s="93">
        <v>1011.6666666666666</v>
      </c>
      <c r="G438" s="93">
        <v>1011.6666666666666</v>
      </c>
      <c r="H438" s="93">
        <v>735</v>
      </c>
      <c r="I438" s="93">
        <v>735</v>
      </c>
      <c r="J438" s="93">
        <v>1000</v>
      </c>
      <c r="K438" s="93">
        <v>1000</v>
      </c>
      <c r="L438" s="93">
        <v>1300</v>
      </c>
      <c r="M438" s="93">
        <v>1300</v>
      </c>
      <c r="N438" s="93">
        <v>1300</v>
      </c>
      <c r="O438" s="93">
        <v>1300</v>
      </c>
    </row>
    <row r="439" spans="1:15" x14ac:dyDescent="0.45">
      <c r="A439" s="92" t="s">
        <v>66</v>
      </c>
      <c r="B439" s="92" t="s">
        <v>104</v>
      </c>
      <c r="C439" s="92" t="s">
        <v>328</v>
      </c>
      <c r="D439" s="93">
        <v>14</v>
      </c>
      <c r="E439" s="93">
        <v>14.285714285714285</v>
      </c>
      <c r="F439" s="93">
        <v>2410.7142857142858</v>
      </c>
      <c r="G439" s="93">
        <v>2658.5714285714284</v>
      </c>
      <c r="H439" s="93">
        <v>1900</v>
      </c>
      <c r="I439" s="93">
        <v>2500</v>
      </c>
      <c r="J439" s="93">
        <v>2750</v>
      </c>
      <c r="K439" s="93">
        <v>2750</v>
      </c>
      <c r="L439" s="93">
        <v>2900</v>
      </c>
      <c r="M439" s="93">
        <v>2900</v>
      </c>
      <c r="N439" s="93">
        <v>4500</v>
      </c>
      <c r="O439" s="93">
        <v>4500</v>
      </c>
    </row>
    <row r="440" spans="1:15" x14ac:dyDescent="0.45">
      <c r="A440" s="92" t="s">
        <v>66</v>
      </c>
      <c r="B440" s="92" t="s">
        <v>105</v>
      </c>
      <c r="C440" s="92" t="s">
        <v>105</v>
      </c>
      <c r="D440" s="93">
        <v>42</v>
      </c>
      <c r="E440" s="93">
        <v>95.238095238095227</v>
      </c>
      <c r="F440" s="93">
        <v>15.595238095238095</v>
      </c>
      <c r="G440" s="93">
        <v>17.509523809523813</v>
      </c>
      <c r="H440" s="93">
        <v>0</v>
      </c>
      <c r="I440" s="93">
        <v>2.0100000000000002</v>
      </c>
      <c r="J440" s="93">
        <v>0</v>
      </c>
      <c r="K440" s="93">
        <v>2.0100000000000002</v>
      </c>
      <c r="L440" s="93">
        <v>0</v>
      </c>
      <c r="M440" s="93">
        <v>2.0100000000000002</v>
      </c>
      <c r="N440" s="93">
        <v>0</v>
      </c>
      <c r="O440" s="93">
        <v>2.0100000000000002</v>
      </c>
    </row>
    <row r="441" spans="1:15" x14ac:dyDescent="0.45">
      <c r="A441" s="92" t="s">
        <v>66</v>
      </c>
      <c r="B441" s="92" t="s">
        <v>105</v>
      </c>
      <c r="C441" s="92" t="s">
        <v>673</v>
      </c>
      <c r="D441" s="93">
        <v>3</v>
      </c>
      <c r="E441" s="93">
        <v>0</v>
      </c>
      <c r="F441" s="93">
        <v>358.33333333333331</v>
      </c>
      <c r="G441" s="93">
        <v>358.33333333333331</v>
      </c>
      <c r="H441" s="93">
        <v>255</v>
      </c>
      <c r="I441" s="93">
        <v>255</v>
      </c>
      <c r="J441" s="93">
        <v>270</v>
      </c>
      <c r="K441" s="93">
        <v>270</v>
      </c>
      <c r="L441" s="93">
        <v>550</v>
      </c>
      <c r="M441" s="93">
        <v>550</v>
      </c>
      <c r="N441" s="93">
        <v>550</v>
      </c>
      <c r="O441" s="93">
        <v>550</v>
      </c>
    </row>
    <row r="442" spans="1:15" x14ac:dyDescent="0.45">
      <c r="A442" s="92" t="s">
        <v>66</v>
      </c>
      <c r="B442" s="92" t="s">
        <v>105</v>
      </c>
      <c r="C442" s="92" t="s">
        <v>674</v>
      </c>
      <c r="D442" s="93">
        <v>1</v>
      </c>
      <c r="E442" s="93">
        <v>100</v>
      </c>
      <c r="F442" s="93">
        <v>0</v>
      </c>
      <c r="G442" s="93">
        <v>100</v>
      </c>
      <c r="H442" s="93">
        <v>0</v>
      </c>
      <c r="I442" s="93">
        <v>100</v>
      </c>
      <c r="J442" s="93">
        <v>0</v>
      </c>
      <c r="K442" s="93">
        <v>100</v>
      </c>
      <c r="L442" s="93">
        <v>0</v>
      </c>
      <c r="M442" s="93">
        <v>100</v>
      </c>
      <c r="N442" s="93">
        <v>0</v>
      </c>
      <c r="O442" s="93">
        <v>100</v>
      </c>
    </row>
    <row r="443" spans="1:15" x14ac:dyDescent="0.45">
      <c r="A443" s="92" t="s">
        <v>66</v>
      </c>
      <c r="B443" s="92" t="s">
        <v>105</v>
      </c>
      <c r="C443" s="92" t="s">
        <v>329</v>
      </c>
      <c r="D443" s="93">
        <v>2</v>
      </c>
      <c r="E443" s="93">
        <v>0</v>
      </c>
      <c r="F443" s="93">
        <v>600</v>
      </c>
      <c r="G443" s="93">
        <v>600</v>
      </c>
      <c r="H443" s="93">
        <v>455</v>
      </c>
      <c r="I443" s="93">
        <v>455</v>
      </c>
      <c r="J443" s="93">
        <v>600</v>
      </c>
      <c r="K443" s="93">
        <v>600</v>
      </c>
      <c r="L443" s="93">
        <v>745</v>
      </c>
      <c r="M443" s="93">
        <v>745</v>
      </c>
      <c r="N443" s="93">
        <v>745</v>
      </c>
      <c r="O443" s="93">
        <v>745</v>
      </c>
    </row>
    <row r="444" spans="1:15" x14ac:dyDescent="0.45">
      <c r="A444" s="92" t="s">
        <v>66</v>
      </c>
      <c r="B444" s="92" t="s">
        <v>105</v>
      </c>
      <c r="C444" s="92" t="s">
        <v>675</v>
      </c>
      <c r="D444" s="93">
        <v>1</v>
      </c>
      <c r="E444" s="93">
        <v>100</v>
      </c>
      <c r="F444" s="93">
        <v>0</v>
      </c>
      <c r="G444" s="93">
        <v>200</v>
      </c>
      <c r="H444" s="93">
        <v>0</v>
      </c>
      <c r="I444" s="93">
        <v>200</v>
      </c>
      <c r="J444" s="93">
        <v>0</v>
      </c>
      <c r="K444" s="93">
        <v>200</v>
      </c>
      <c r="L444" s="93">
        <v>0</v>
      </c>
      <c r="M444" s="93">
        <v>200</v>
      </c>
      <c r="N444" s="93">
        <v>0</v>
      </c>
      <c r="O444" s="93">
        <v>200</v>
      </c>
    </row>
    <row r="445" spans="1:15" x14ac:dyDescent="0.45">
      <c r="A445" s="92" t="s">
        <v>66</v>
      </c>
      <c r="B445" s="92" t="s">
        <v>105</v>
      </c>
      <c r="C445" s="92" t="s">
        <v>676</v>
      </c>
      <c r="D445" s="93">
        <v>5</v>
      </c>
      <c r="E445" s="93">
        <v>100</v>
      </c>
      <c r="F445" s="93">
        <v>0</v>
      </c>
      <c r="G445" s="93">
        <v>520</v>
      </c>
      <c r="H445" s="93">
        <v>0</v>
      </c>
      <c r="I445" s="93">
        <v>200</v>
      </c>
      <c r="J445" s="93">
        <v>0</v>
      </c>
      <c r="K445" s="93">
        <v>200</v>
      </c>
      <c r="L445" s="93">
        <v>0</v>
      </c>
      <c r="M445" s="93">
        <v>1000</v>
      </c>
      <c r="N445" s="93">
        <v>0</v>
      </c>
      <c r="O445" s="93">
        <v>1000</v>
      </c>
    </row>
    <row r="446" spans="1:15" x14ac:dyDescent="0.45">
      <c r="A446" s="92" t="s">
        <v>66</v>
      </c>
      <c r="B446" s="92" t="s">
        <v>105</v>
      </c>
      <c r="C446" s="92" t="s">
        <v>677</v>
      </c>
      <c r="D446" s="93">
        <v>1</v>
      </c>
      <c r="E446" s="93">
        <v>0</v>
      </c>
      <c r="F446" s="93">
        <v>890</v>
      </c>
      <c r="G446" s="93">
        <v>890</v>
      </c>
      <c r="H446" s="93">
        <v>890</v>
      </c>
      <c r="I446" s="93">
        <v>890</v>
      </c>
      <c r="J446" s="93">
        <v>890</v>
      </c>
      <c r="K446" s="93">
        <v>890</v>
      </c>
      <c r="L446" s="93">
        <v>890</v>
      </c>
      <c r="M446" s="93">
        <v>890</v>
      </c>
      <c r="N446" s="93">
        <v>890</v>
      </c>
      <c r="O446" s="93">
        <v>890</v>
      </c>
    </row>
    <row r="447" spans="1:15" x14ac:dyDescent="0.45">
      <c r="A447" s="92" t="s">
        <v>66</v>
      </c>
      <c r="B447" s="92" t="s">
        <v>105</v>
      </c>
      <c r="C447" s="92" t="s">
        <v>330</v>
      </c>
      <c r="D447" s="93">
        <v>1</v>
      </c>
      <c r="E447" s="93">
        <v>0</v>
      </c>
      <c r="F447" s="93">
        <v>693</v>
      </c>
      <c r="G447" s="93">
        <v>693</v>
      </c>
      <c r="H447" s="93">
        <v>693</v>
      </c>
      <c r="I447" s="93">
        <v>693</v>
      </c>
      <c r="J447" s="93">
        <v>693</v>
      </c>
      <c r="K447" s="93">
        <v>693</v>
      </c>
      <c r="L447" s="93">
        <v>693</v>
      </c>
      <c r="M447" s="93">
        <v>693</v>
      </c>
      <c r="N447" s="93">
        <v>693</v>
      </c>
      <c r="O447" s="93">
        <v>693</v>
      </c>
    </row>
    <row r="448" spans="1:15" x14ac:dyDescent="0.45">
      <c r="A448" s="92" t="s">
        <v>66</v>
      </c>
      <c r="B448" s="92" t="s">
        <v>106</v>
      </c>
      <c r="C448" s="92" t="s">
        <v>106</v>
      </c>
      <c r="D448" s="93">
        <v>3</v>
      </c>
      <c r="E448" s="93">
        <v>33.333333333333329</v>
      </c>
      <c r="F448" s="93">
        <v>248.33333333333334</v>
      </c>
      <c r="G448" s="93">
        <v>265</v>
      </c>
      <c r="H448" s="93">
        <v>0</v>
      </c>
      <c r="I448" s="93">
        <v>50</v>
      </c>
      <c r="J448" s="93">
        <v>240</v>
      </c>
      <c r="K448" s="93">
        <v>240</v>
      </c>
      <c r="L448" s="93">
        <v>505</v>
      </c>
      <c r="M448" s="93">
        <v>505</v>
      </c>
      <c r="N448" s="93">
        <v>505</v>
      </c>
      <c r="O448" s="93">
        <v>505</v>
      </c>
    </row>
    <row r="449" spans="1:15" x14ac:dyDescent="0.45">
      <c r="A449" s="92" t="s">
        <v>66</v>
      </c>
      <c r="B449" s="92" t="s">
        <v>106</v>
      </c>
      <c r="C449" s="92" t="s">
        <v>678</v>
      </c>
      <c r="D449" s="93">
        <v>5</v>
      </c>
      <c r="E449" s="93">
        <v>20</v>
      </c>
      <c r="F449" s="93">
        <v>487</v>
      </c>
      <c r="G449" s="93">
        <v>507</v>
      </c>
      <c r="H449" s="93">
        <v>475</v>
      </c>
      <c r="I449" s="93">
        <v>475</v>
      </c>
      <c r="J449" s="93">
        <v>560</v>
      </c>
      <c r="K449" s="93">
        <v>560</v>
      </c>
      <c r="L449" s="93">
        <v>610</v>
      </c>
      <c r="M449" s="93">
        <v>610</v>
      </c>
      <c r="N449" s="93">
        <v>790</v>
      </c>
      <c r="O449" s="93">
        <v>790</v>
      </c>
    </row>
    <row r="450" spans="1:15" x14ac:dyDescent="0.45">
      <c r="A450" s="92" t="s">
        <v>66</v>
      </c>
      <c r="B450" s="92" t="s">
        <v>106</v>
      </c>
      <c r="C450" s="92" t="s">
        <v>679</v>
      </c>
      <c r="D450" s="93">
        <v>1</v>
      </c>
      <c r="E450" s="93">
        <v>100</v>
      </c>
      <c r="F450" s="93">
        <v>0</v>
      </c>
      <c r="G450" s="93">
        <v>1000</v>
      </c>
      <c r="H450" s="93">
        <v>0</v>
      </c>
      <c r="I450" s="93">
        <v>1000</v>
      </c>
      <c r="J450" s="93">
        <v>0</v>
      </c>
      <c r="K450" s="93">
        <v>1000</v>
      </c>
      <c r="L450" s="93">
        <v>0</v>
      </c>
      <c r="M450" s="93">
        <v>1000</v>
      </c>
      <c r="N450" s="93">
        <v>0</v>
      </c>
      <c r="O450" s="93">
        <v>1000</v>
      </c>
    </row>
    <row r="451" spans="1:15" x14ac:dyDescent="0.45">
      <c r="A451" s="92" t="s">
        <v>66</v>
      </c>
      <c r="B451" s="92" t="s">
        <v>106</v>
      </c>
      <c r="C451" s="92" t="s">
        <v>331</v>
      </c>
      <c r="D451" s="93">
        <v>14</v>
      </c>
      <c r="E451" s="93">
        <v>7.1428571428571423</v>
      </c>
      <c r="F451" s="93">
        <v>552.46481617668576</v>
      </c>
      <c r="G451" s="93">
        <v>553.17910189097142</v>
      </c>
      <c r="H451" s="93">
        <v>12.700000000000001</v>
      </c>
      <c r="I451" s="93">
        <v>12.700000000000001</v>
      </c>
      <c r="J451" s="93">
        <v>687.5</v>
      </c>
      <c r="K451" s="93">
        <v>687.5</v>
      </c>
      <c r="L451" s="93">
        <v>840</v>
      </c>
      <c r="M451" s="93">
        <v>840</v>
      </c>
      <c r="N451" s="93">
        <v>1100</v>
      </c>
      <c r="O451" s="93">
        <v>1100</v>
      </c>
    </row>
    <row r="452" spans="1:15" x14ac:dyDescent="0.45">
      <c r="A452" s="92" t="s">
        <v>66</v>
      </c>
      <c r="B452" s="92" t="s">
        <v>106</v>
      </c>
      <c r="C452" s="92" t="s">
        <v>680</v>
      </c>
      <c r="D452" s="93">
        <v>4</v>
      </c>
      <c r="E452" s="93">
        <v>100</v>
      </c>
      <c r="F452" s="93">
        <v>0</v>
      </c>
      <c r="G452" s="93">
        <v>266.5</v>
      </c>
      <c r="H452" s="93">
        <v>0</v>
      </c>
      <c r="I452" s="93">
        <v>18</v>
      </c>
      <c r="J452" s="93">
        <v>0</v>
      </c>
      <c r="K452" s="93">
        <v>30</v>
      </c>
      <c r="L452" s="93">
        <v>0</v>
      </c>
      <c r="M452" s="93">
        <v>515</v>
      </c>
      <c r="N452" s="93">
        <v>0</v>
      </c>
      <c r="O452" s="93">
        <v>1000</v>
      </c>
    </row>
    <row r="453" spans="1:15" x14ac:dyDescent="0.45">
      <c r="A453" s="92" t="s">
        <v>66</v>
      </c>
      <c r="B453" s="92" t="s">
        <v>107</v>
      </c>
      <c r="C453" s="92" t="s">
        <v>107</v>
      </c>
      <c r="D453" s="93">
        <v>45</v>
      </c>
      <c r="E453" s="93">
        <v>53.333333333333336</v>
      </c>
      <c r="F453" s="93">
        <v>242.07341134021775</v>
      </c>
      <c r="G453" s="93">
        <v>279.18452245132886</v>
      </c>
      <c r="H453" s="93">
        <v>0</v>
      </c>
      <c r="I453" s="93">
        <v>24</v>
      </c>
      <c r="J453" s="93">
        <v>0</v>
      </c>
      <c r="K453" s="93">
        <v>48</v>
      </c>
      <c r="L453" s="93">
        <v>110</v>
      </c>
      <c r="M453" s="93">
        <v>150</v>
      </c>
      <c r="N453" s="93">
        <v>483</v>
      </c>
      <c r="O453" s="93">
        <v>500</v>
      </c>
    </row>
    <row r="454" spans="1:15" x14ac:dyDescent="0.45">
      <c r="A454" s="92" t="s">
        <v>66</v>
      </c>
      <c r="B454" s="92" t="s">
        <v>107</v>
      </c>
      <c r="C454" s="92" t="s">
        <v>681</v>
      </c>
      <c r="D454" s="93">
        <v>99</v>
      </c>
      <c r="E454" s="93">
        <v>59.595959595959592</v>
      </c>
      <c r="F454" s="93">
        <v>78.914141414141412</v>
      </c>
      <c r="G454" s="93">
        <v>130.02525252525251</v>
      </c>
      <c r="H454" s="93">
        <v>0</v>
      </c>
      <c r="I454" s="93">
        <v>100</v>
      </c>
      <c r="J454" s="93">
        <v>0</v>
      </c>
      <c r="K454" s="93">
        <v>100</v>
      </c>
      <c r="L454" s="93">
        <v>145</v>
      </c>
      <c r="M454" s="93">
        <v>145</v>
      </c>
      <c r="N454" s="93">
        <v>350</v>
      </c>
      <c r="O454" s="93">
        <v>350</v>
      </c>
    </row>
    <row r="455" spans="1:15" x14ac:dyDescent="0.45">
      <c r="A455" s="92" t="s">
        <v>66</v>
      </c>
      <c r="B455" s="92" t="s">
        <v>107</v>
      </c>
      <c r="C455" s="92" t="s">
        <v>682</v>
      </c>
      <c r="D455" s="93">
        <v>17</v>
      </c>
      <c r="E455" s="93">
        <v>29.411764705882355</v>
      </c>
      <c r="F455" s="93">
        <v>117.76470588235294</v>
      </c>
      <c r="G455" s="93">
        <v>143.05882352941177</v>
      </c>
      <c r="H455" s="93">
        <v>0</v>
      </c>
      <c r="I455" s="93">
        <v>100</v>
      </c>
      <c r="J455" s="93">
        <v>115</v>
      </c>
      <c r="K455" s="93">
        <v>115</v>
      </c>
      <c r="L455" s="93">
        <v>200</v>
      </c>
      <c r="M455" s="93">
        <v>200</v>
      </c>
      <c r="N455" s="93">
        <v>310</v>
      </c>
      <c r="O455" s="93">
        <v>310</v>
      </c>
    </row>
    <row r="456" spans="1:15" x14ac:dyDescent="0.45">
      <c r="A456" s="92" t="s">
        <v>66</v>
      </c>
      <c r="B456" s="92" t="s">
        <v>107</v>
      </c>
      <c r="C456" s="92" t="s">
        <v>683</v>
      </c>
      <c r="D456" s="93">
        <v>13</v>
      </c>
      <c r="E456" s="93">
        <v>0</v>
      </c>
      <c r="F456" s="93">
        <v>619.23076923076928</v>
      </c>
      <c r="G456" s="93">
        <v>619.23076923076928</v>
      </c>
      <c r="H456" s="93">
        <v>255</v>
      </c>
      <c r="I456" s="93">
        <v>255</v>
      </c>
      <c r="J456" s="93">
        <v>570</v>
      </c>
      <c r="K456" s="93">
        <v>570</v>
      </c>
      <c r="L456" s="93">
        <v>660</v>
      </c>
      <c r="M456" s="93">
        <v>660</v>
      </c>
      <c r="N456" s="93">
        <v>1800</v>
      </c>
      <c r="O456" s="93">
        <v>1800</v>
      </c>
    </row>
    <row r="457" spans="1:15" x14ac:dyDescent="0.45">
      <c r="A457" s="92" t="s">
        <v>67</v>
      </c>
      <c r="B457" s="92" t="s">
        <v>108</v>
      </c>
      <c r="C457" s="92" t="s">
        <v>332</v>
      </c>
      <c r="D457" s="93">
        <v>56</v>
      </c>
      <c r="E457" s="93">
        <v>75</v>
      </c>
      <c r="F457" s="93">
        <v>55.907982997903567</v>
      </c>
      <c r="G457" s="93">
        <v>101.12012585504642</v>
      </c>
      <c r="H457" s="93">
        <v>0</v>
      </c>
      <c r="I457" s="93">
        <v>10</v>
      </c>
      <c r="J457" s="93">
        <v>0</v>
      </c>
      <c r="K457" s="93">
        <v>44.5</v>
      </c>
      <c r="L457" s="93">
        <v>3.3215000000000003</v>
      </c>
      <c r="M457" s="93">
        <v>114.5</v>
      </c>
      <c r="N457" s="93">
        <v>160</v>
      </c>
      <c r="O457" s="93">
        <v>200</v>
      </c>
    </row>
    <row r="458" spans="1:15" x14ac:dyDescent="0.45">
      <c r="A458" s="92" t="s">
        <v>67</v>
      </c>
      <c r="B458" s="92" t="s">
        <v>108</v>
      </c>
      <c r="C458" s="92" t="s">
        <v>684</v>
      </c>
      <c r="D458" s="93">
        <v>1</v>
      </c>
      <c r="E458" s="93">
        <v>100</v>
      </c>
      <c r="F458" s="93">
        <v>0</v>
      </c>
      <c r="G458" s="93">
        <v>200</v>
      </c>
      <c r="H458" s="93">
        <v>0</v>
      </c>
      <c r="I458" s="93">
        <v>200</v>
      </c>
      <c r="J458" s="93">
        <v>0</v>
      </c>
      <c r="K458" s="93">
        <v>200</v>
      </c>
      <c r="L458" s="93">
        <v>0</v>
      </c>
      <c r="M458" s="93">
        <v>200</v>
      </c>
      <c r="N458" s="93">
        <v>0</v>
      </c>
      <c r="O458" s="93">
        <v>200</v>
      </c>
    </row>
    <row r="459" spans="1:15" x14ac:dyDescent="0.45">
      <c r="A459" s="92" t="s">
        <v>67</v>
      </c>
      <c r="B459" s="92" t="s">
        <v>108</v>
      </c>
      <c r="C459" s="92" t="s">
        <v>685</v>
      </c>
      <c r="D459" s="93">
        <v>40</v>
      </c>
      <c r="E459" s="93">
        <v>72.5</v>
      </c>
      <c r="F459" s="93">
        <v>314.67237707930997</v>
      </c>
      <c r="G459" s="93">
        <v>330.38987707931</v>
      </c>
      <c r="H459" s="93">
        <v>0</v>
      </c>
      <c r="I459" s="93">
        <v>10</v>
      </c>
      <c r="J459" s="93">
        <v>0</v>
      </c>
      <c r="K459" s="93">
        <v>14.9786523629</v>
      </c>
      <c r="L459" s="93">
        <v>8.4688892232999997</v>
      </c>
      <c r="M459" s="93">
        <v>50</v>
      </c>
      <c r="N459" s="93">
        <v>212</v>
      </c>
      <c r="O459" s="93">
        <v>212</v>
      </c>
    </row>
    <row r="460" spans="1:15" x14ac:dyDescent="0.45">
      <c r="A460" s="92" t="s">
        <v>67</v>
      </c>
      <c r="B460" s="92" t="s">
        <v>109</v>
      </c>
      <c r="C460" s="92" t="s">
        <v>109</v>
      </c>
      <c r="D460" s="93">
        <v>4</v>
      </c>
      <c r="E460" s="93">
        <v>100</v>
      </c>
      <c r="F460" s="93">
        <v>0</v>
      </c>
      <c r="G460" s="93">
        <v>138.92500000000001</v>
      </c>
      <c r="H460" s="93">
        <v>0</v>
      </c>
      <c r="I460" s="93">
        <v>15.35</v>
      </c>
      <c r="J460" s="93">
        <v>0</v>
      </c>
      <c r="K460" s="93">
        <v>25</v>
      </c>
      <c r="L460" s="93">
        <v>0</v>
      </c>
      <c r="M460" s="93">
        <v>262.5</v>
      </c>
      <c r="N460" s="93">
        <v>0</v>
      </c>
      <c r="O460" s="93">
        <v>500</v>
      </c>
    </row>
    <row r="461" spans="1:15" x14ac:dyDescent="0.45">
      <c r="A461" s="92" t="s">
        <v>67</v>
      </c>
      <c r="B461" s="92" t="s">
        <v>109</v>
      </c>
      <c r="C461" s="92" t="s">
        <v>333</v>
      </c>
      <c r="D461" s="93">
        <v>12</v>
      </c>
      <c r="E461" s="93">
        <v>0</v>
      </c>
      <c r="F461" s="93">
        <v>1774.1050000000002</v>
      </c>
      <c r="G461" s="93">
        <v>1774.1050000000002</v>
      </c>
      <c r="H461" s="93">
        <v>690.03500000000008</v>
      </c>
      <c r="I461" s="93">
        <v>690.03500000000008</v>
      </c>
      <c r="J461" s="93">
        <v>1404.58</v>
      </c>
      <c r="K461" s="93">
        <v>1404.58</v>
      </c>
      <c r="L461" s="93">
        <v>1720.53</v>
      </c>
      <c r="M461" s="93">
        <v>1720.53</v>
      </c>
      <c r="N461" s="93">
        <v>7450</v>
      </c>
      <c r="O461" s="93">
        <v>7450</v>
      </c>
    </row>
    <row r="462" spans="1:15" x14ac:dyDescent="0.45">
      <c r="A462" s="92" t="s">
        <v>67</v>
      </c>
      <c r="B462" s="92" t="s">
        <v>109</v>
      </c>
      <c r="C462" s="92" t="s">
        <v>686</v>
      </c>
      <c r="D462" s="93">
        <v>2</v>
      </c>
      <c r="E462" s="93">
        <v>100</v>
      </c>
      <c r="F462" s="93">
        <v>0</v>
      </c>
      <c r="G462" s="93">
        <v>500</v>
      </c>
      <c r="H462" s="93">
        <v>0</v>
      </c>
      <c r="I462" s="93">
        <v>500</v>
      </c>
      <c r="J462" s="93">
        <v>0</v>
      </c>
      <c r="K462" s="93">
        <v>500</v>
      </c>
      <c r="L462" s="93">
        <v>0</v>
      </c>
      <c r="M462" s="93">
        <v>500</v>
      </c>
      <c r="N462" s="93">
        <v>0</v>
      </c>
      <c r="O462" s="93">
        <v>500</v>
      </c>
    </row>
    <row r="463" spans="1:15" x14ac:dyDescent="0.45">
      <c r="A463" s="92" t="s">
        <v>67</v>
      </c>
      <c r="B463" s="92" t="s">
        <v>110</v>
      </c>
      <c r="C463" s="92" t="s">
        <v>110</v>
      </c>
      <c r="D463" s="93">
        <v>21</v>
      </c>
      <c r="E463" s="93">
        <v>47.619047619047613</v>
      </c>
      <c r="F463" s="93">
        <v>116.01761770912381</v>
      </c>
      <c r="G463" s="93">
        <v>138.2396812011857</v>
      </c>
      <c r="H463" s="93">
        <v>0</v>
      </c>
      <c r="I463" s="93">
        <v>33.33</v>
      </c>
      <c r="J463" s="93">
        <v>5.1052718916000002</v>
      </c>
      <c r="K463" s="93">
        <v>50</v>
      </c>
      <c r="L463" s="93">
        <v>92</v>
      </c>
      <c r="M463" s="93">
        <v>105</v>
      </c>
      <c r="N463" s="93">
        <v>247</v>
      </c>
      <c r="O463" s="93">
        <v>247</v>
      </c>
    </row>
    <row r="464" spans="1:15" x14ac:dyDescent="0.45">
      <c r="A464" s="92" t="s">
        <v>67</v>
      </c>
      <c r="B464" s="92" t="s">
        <v>110</v>
      </c>
      <c r="C464" s="92" t="s">
        <v>334</v>
      </c>
      <c r="D464" s="93">
        <v>4</v>
      </c>
      <c r="E464" s="93">
        <v>100</v>
      </c>
      <c r="F464" s="93">
        <v>0</v>
      </c>
      <c r="G464" s="93">
        <v>87.5</v>
      </c>
      <c r="H464" s="93">
        <v>0</v>
      </c>
      <c r="I464" s="93">
        <v>75</v>
      </c>
      <c r="J464" s="93">
        <v>0</v>
      </c>
      <c r="K464" s="93">
        <v>100</v>
      </c>
      <c r="L464" s="93">
        <v>0</v>
      </c>
      <c r="M464" s="93">
        <v>100</v>
      </c>
      <c r="N464" s="93">
        <v>0</v>
      </c>
      <c r="O464" s="93">
        <v>100</v>
      </c>
    </row>
    <row r="465" spans="1:15" x14ac:dyDescent="0.45">
      <c r="A465" s="92" t="s">
        <v>67</v>
      </c>
      <c r="B465" s="92" t="s">
        <v>110</v>
      </c>
      <c r="C465" s="92" t="s">
        <v>335</v>
      </c>
      <c r="D465" s="93">
        <v>80</v>
      </c>
      <c r="E465" s="93">
        <v>100</v>
      </c>
      <c r="F465" s="93">
        <v>0</v>
      </c>
      <c r="G465" s="93">
        <v>59.4</v>
      </c>
      <c r="H465" s="93">
        <v>0</v>
      </c>
      <c r="I465" s="93">
        <v>60</v>
      </c>
      <c r="J465" s="93">
        <v>0</v>
      </c>
      <c r="K465" s="93">
        <v>60</v>
      </c>
      <c r="L465" s="93">
        <v>0</v>
      </c>
      <c r="M465" s="93">
        <v>60</v>
      </c>
      <c r="N465" s="93">
        <v>0</v>
      </c>
      <c r="O465" s="93">
        <v>60</v>
      </c>
    </row>
    <row r="466" spans="1:15" x14ac:dyDescent="0.45">
      <c r="A466" s="92" t="s">
        <v>67</v>
      </c>
      <c r="B466" s="92" t="s">
        <v>110</v>
      </c>
      <c r="C466" s="92" t="s">
        <v>336</v>
      </c>
      <c r="D466" s="93">
        <v>48</v>
      </c>
      <c r="E466" s="93">
        <v>89.583333333333343</v>
      </c>
      <c r="F466" s="93">
        <v>8.1854166666666668</v>
      </c>
      <c r="G466" s="93">
        <v>66.32916666666668</v>
      </c>
      <c r="H466" s="93">
        <v>0</v>
      </c>
      <c r="I466" s="93">
        <v>8.5</v>
      </c>
      <c r="J466" s="93">
        <v>0</v>
      </c>
      <c r="K466" s="93">
        <v>35</v>
      </c>
      <c r="L466" s="93">
        <v>0</v>
      </c>
      <c r="M466" s="93">
        <v>50</v>
      </c>
      <c r="N466" s="93">
        <v>64.8</v>
      </c>
      <c r="O466" s="93">
        <v>500</v>
      </c>
    </row>
    <row r="467" spans="1:15" x14ac:dyDescent="0.45">
      <c r="A467" s="92" t="s">
        <v>67</v>
      </c>
      <c r="B467" s="92" t="s">
        <v>110</v>
      </c>
      <c r="C467" s="92" t="s">
        <v>337</v>
      </c>
      <c r="D467" s="93">
        <v>63</v>
      </c>
      <c r="E467" s="93">
        <v>61.904761904761905</v>
      </c>
      <c r="F467" s="93">
        <v>80.047619047619051</v>
      </c>
      <c r="G467" s="93">
        <v>123.38095238095238</v>
      </c>
      <c r="H467" s="93">
        <v>0</v>
      </c>
      <c r="I467" s="93">
        <v>60</v>
      </c>
      <c r="J467" s="93">
        <v>0</v>
      </c>
      <c r="K467" s="93">
        <v>70</v>
      </c>
      <c r="L467" s="93">
        <v>90</v>
      </c>
      <c r="M467" s="93">
        <v>100</v>
      </c>
      <c r="N467" s="93">
        <v>270</v>
      </c>
      <c r="O467" s="93">
        <v>270</v>
      </c>
    </row>
    <row r="468" spans="1:15" x14ac:dyDescent="0.45">
      <c r="A468" s="92" t="s">
        <v>67</v>
      </c>
      <c r="B468" s="92" t="s">
        <v>110</v>
      </c>
      <c r="C468" s="92" t="s">
        <v>338</v>
      </c>
      <c r="D468" s="93">
        <v>62</v>
      </c>
      <c r="E468" s="93">
        <v>100</v>
      </c>
      <c r="F468" s="93">
        <v>0</v>
      </c>
      <c r="G468" s="93">
        <v>160.05322580645162</v>
      </c>
      <c r="H468" s="93">
        <v>0</v>
      </c>
      <c r="I468" s="93">
        <v>50</v>
      </c>
      <c r="J468" s="93">
        <v>0</v>
      </c>
      <c r="K468" s="93">
        <v>200</v>
      </c>
      <c r="L468" s="93">
        <v>0</v>
      </c>
      <c r="M468" s="93">
        <v>200</v>
      </c>
      <c r="N468" s="93">
        <v>0</v>
      </c>
      <c r="O468" s="93">
        <v>300</v>
      </c>
    </row>
    <row r="469" spans="1:15" x14ac:dyDescent="0.45">
      <c r="A469" s="92" t="s">
        <v>67</v>
      </c>
      <c r="B469" s="92" t="s">
        <v>110</v>
      </c>
      <c r="C469" s="92" t="s">
        <v>339</v>
      </c>
      <c r="D469" s="93">
        <v>290</v>
      </c>
      <c r="E469" s="93">
        <v>88.620689655172413</v>
      </c>
      <c r="F469" s="93">
        <v>34.410344827586208</v>
      </c>
      <c r="G469" s="93">
        <v>178.63793103448276</v>
      </c>
      <c r="H469" s="93">
        <v>0</v>
      </c>
      <c r="I469" s="93">
        <v>50</v>
      </c>
      <c r="J469" s="93">
        <v>0</v>
      </c>
      <c r="K469" s="93">
        <v>60</v>
      </c>
      <c r="L469" s="93">
        <v>0</v>
      </c>
      <c r="M469" s="93">
        <v>75</v>
      </c>
      <c r="N469" s="93">
        <v>85</v>
      </c>
      <c r="O469" s="93">
        <v>1000</v>
      </c>
    </row>
    <row r="470" spans="1:15" x14ac:dyDescent="0.45">
      <c r="A470" s="92" t="s">
        <v>67</v>
      </c>
      <c r="B470" s="92" t="s">
        <v>110</v>
      </c>
      <c r="C470" s="92" t="s">
        <v>340</v>
      </c>
      <c r="D470" s="93">
        <v>69</v>
      </c>
      <c r="E470" s="93">
        <v>100</v>
      </c>
      <c r="F470" s="93">
        <v>0</v>
      </c>
      <c r="G470" s="93">
        <v>59.913043478260867</v>
      </c>
      <c r="H470" s="93">
        <v>0</v>
      </c>
      <c r="I470" s="93">
        <v>60</v>
      </c>
      <c r="J470" s="93">
        <v>0</v>
      </c>
      <c r="K470" s="93">
        <v>60</v>
      </c>
      <c r="L470" s="93">
        <v>0</v>
      </c>
      <c r="M470" s="93">
        <v>60</v>
      </c>
      <c r="N470" s="93">
        <v>0</v>
      </c>
      <c r="O470" s="93">
        <v>60</v>
      </c>
    </row>
    <row r="471" spans="1:15" x14ac:dyDescent="0.45">
      <c r="A471" s="92" t="s">
        <v>67</v>
      </c>
      <c r="B471" s="92" t="s">
        <v>110</v>
      </c>
      <c r="C471" s="92" t="s">
        <v>341</v>
      </c>
      <c r="D471" s="93">
        <v>389</v>
      </c>
      <c r="E471" s="93">
        <v>88.946015424164528</v>
      </c>
      <c r="F471" s="93">
        <v>115.56555269922879</v>
      </c>
      <c r="G471" s="93">
        <v>179.49614395886888</v>
      </c>
      <c r="H471" s="93">
        <v>0</v>
      </c>
      <c r="I471" s="93">
        <v>60</v>
      </c>
      <c r="J471" s="93">
        <v>0</v>
      </c>
      <c r="K471" s="93">
        <v>60</v>
      </c>
      <c r="L471" s="93">
        <v>0</v>
      </c>
      <c r="M471" s="93">
        <v>60</v>
      </c>
      <c r="N471" s="93">
        <v>90</v>
      </c>
      <c r="O471" s="93">
        <v>200</v>
      </c>
    </row>
    <row r="472" spans="1:15" x14ac:dyDescent="0.45">
      <c r="A472" s="92" t="s">
        <v>67</v>
      </c>
      <c r="B472" s="92" t="s">
        <v>110</v>
      </c>
      <c r="C472" s="92" t="s">
        <v>342</v>
      </c>
      <c r="D472" s="93">
        <v>4</v>
      </c>
      <c r="E472" s="93">
        <v>100</v>
      </c>
      <c r="F472" s="93">
        <v>0</v>
      </c>
      <c r="G472" s="93">
        <v>72.5</v>
      </c>
      <c r="H472" s="93">
        <v>0</v>
      </c>
      <c r="I472" s="93">
        <v>40</v>
      </c>
      <c r="J472" s="93">
        <v>0</v>
      </c>
      <c r="K472" s="93">
        <v>45</v>
      </c>
      <c r="L472" s="93">
        <v>0</v>
      </c>
      <c r="M472" s="93">
        <v>105</v>
      </c>
      <c r="N472" s="93">
        <v>0</v>
      </c>
      <c r="O472" s="93">
        <v>160</v>
      </c>
    </row>
    <row r="473" spans="1:15" x14ac:dyDescent="0.45">
      <c r="A473" s="92" t="s">
        <v>67</v>
      </c>
      <c r="B473" s="92" t="s">
        <v>493</v>
      </c>
      <c r="C473" s="92" t="s">
        <v>493</v>
      </c>
      <c r="D473" s="93">
        <v>1</v>
      </c>
      <c r="E473" s="93">
        <v>0</v>
      </c>
      <c r="F473" s="93">
        <v>60</v>
      </c>
      <c r="G473" s="93">
        <v>60</v>
      </c>
      <c r="H473" s="93">
        <v>60</v>
      </c>
      <c r="I473" s="93">
        <v>60</v>
      </c>
      <c r="J473" s="93">
        <v>60</v>
      </c>
      <c r="K473" s="93">
        <v>60</v>
      </c>
      <c r="L473" s="93">
        <v>60</v>
      </c>
      <c r="M473" s="93">
        <v>60</v>
      </c>
      <c r="N473" s="93">
        <v>60</v>
      </c>
      <c r="O473" s="93">
        <v>60</v>
      </c>
    </row>
    <row r="474" spans="1:15" x14ac:dyDescent="0.45">
      <c r="A474" s="92" t="s">
        <v>67</v>
      </c>
      <c r="B474" s="92" t="s">
        <v>111</v>
      </c>
      <c r="C474" s="92" t="s">
        <v>111</v>
      </c>
      <c r="D474" s="93">
        <v>185</v>
      </c>
      <c r="E474" s="93">
        <v>73.513513513513516</v>
      </c>
      <c r="F474" s="93">
        <v>187.09135227405244</v>
      </c>
      <c r="G474" s="93">
        <v>476.38702794972812</v>
      </c>
      <c r="H474" s="93">
        <v>0</v>
      </c>
      <c r="I474" s="93">
        <v>40</v>
      </c>
      <c r="J474" s="93">
        <v>0</v>
      </c>
      <c r="K474" s="93">
        <v>200</v>
      </c>
      <c r="L474" s="93">
        <v>9</v>
      </c>
      <c r="M474" s="93">
        <v>500</v>
      </c>
      <c r="N474" s="93">
        <v>520</v>
      </c>
      <c r="O474" s="93">
        <v>1200</v>
      </c>
    </row>
    <row r="475" spans="1:15" x14ac:dyDescent="0.45">
      <c r="A475" s="92" t="s">
        <v>67</v>
      </c>
      <c r="B475" s="92" t="s">
        <v>111</v>
      </c>
      <c r="C475" s="92" t="s">
        <v>687</v>
      </c>
      <c r="D475" s="93">
        <v>8</v>
      </c>
      <c r="E475" s="93">
        <v>75</v>
      </c>
      <c r="F475" s="93">
        <v>5.3845732939374997</v>
      </c>
      <c r="G475" s="93">
        <v>19.3095732939375</v>
      </c>
      <c r="H475" s="93">
        <v>0</v>
      </c>
      <c r="I475" s="93">
        <v>5.9819700000000005</v>
      </c>
      <c r="J475" s="93">
        <v>0</v>
      </c>
      <c r="K475" s="93">
        <v>25</v>
      </c>
      <c r="L475" s="93">
        <v>3.1319699999999999</v>
      </c>
      <c r="M475" s="93">
        <v>25</v>
      </c>
      <c r="N475" s="93">
        <v>36.8126463515</v>
      </c>
      <c r="O475" s="93">
        <v>36.8126463515</v>
      </c>
    </row>
    <row r="476" spans="1:15" x14ac:dyDescent="0.45">
      <c r="A476" s="92" t="s">
        <v>67</v>
      </c>
      <c r="B476" s="92" t="s">
        <v>111</v>
      </c>
      <c r="C476" s="92" t="s">
        <v>688</v>
      </c>
      <c r="D476" s="93">
        <v>1</v>
      </c>
      <c r="E476" s="93">
        <v>100</v>
      </c>
      <c r="F476" s="93">
        <v>0</v>
      </c>
      <c r="G476" s="93">
        <v>21.5</v>
      </c>
      <c r="H476" s="93">
        <v>0</v>
      </c>
      <c r="I476" s="93">
        <v>21.5</v>
      </c>
      <c r="J476" s="93">
        <v>0</v>
      </c>
      <c r="K476" s="93">
        <v>21.5</v>
      </c>
      <c r="L476" s="93">
        <v>0</v>
      </c>
      <c r="M476" s="93">
        <v>21.5</v>
      </c>
      <c r="N476" s="93">
        <v>0</v>
      </c>
      <c r="O476" s="93">
        <v>21.5</v>
      </c>
    </row>
    <row r="477" spans="1:15" x14ac:dyDescent="0.45">
      <c r="A477" s="92" t="s">
        <v>67</v>
      </c>
      <c r="B477" s="92" t="s">
        <v>111</v>
      </c>
      <c r="C477" s="92" t="s">
        <v>689</v>
      </c>
      <c r="D477" s="93">
        <v>2</v>
      </c>
      <c r="E477" s="93">
        <v>100</v>
      </c>
      <c r="F477" s="93">
        <v>0</v>
      </c>
      <c r="G477" s="93">
        <v>500</v>
      </c>
      <c r="H477" s="93">
        <v>0</v>
      </c>
      <c r="I477" s="93">
        <v>500</v>
      </c>
      <c r="J477" s="93">
        <v>0</v>
      </c>
      <c r="K477" s="93">
        <v>500</v>
      </c>
      <c r="L477" s="93">
        <v>0</v>
      </c>
      <c r="M477" s="93">
        <v>500</v>
      </c>
      <c r="N477" s="93">
        <v>0</v>
      </c>
      <c r="O477" s="93">
        <v>500</v>
      </c>
    </row>
    <row r="478" spans="1:15" x14ac:dyDescent="0.45">
      <c r="A478" s="92" t="s">
        <v>67</v>
      </c>
      <c r="B478" s="92" t="s">
        <v>111</v>
      </c>
      <c r="C478" s="92" t="s">
        <v>690</v>
      </c>
      <c r="D478" s="93">
        <v>1</v>
      </c>
      <c r="E478" s="93">
        <v>0</v>
      </c>
      <c r="F478" s="93">
        <v>206</v>
      </c>
      <c r="G478" s="93">
        <v>206</v>
      </c>
      <c r="H478" s="93">
        <v>206</v>
      </c>
      <c r="I478" s="93">
        <v>206</v>
      </c>
      <c r="J478" s="93">
        <v>206</v>
      </c>
      <c r="K478" s="93">
        <v>206</v>
      </c>
      <c r="L478" s="93">
        <v>206</v>
      </c>
      <c r="M478" s="93">
        <v>206</v>
      </c>
      <c r="N478" s="93">
        <v>206</v>
      </c>
      <c r="O478" s="93">
        <v>206</v>
      </c>
    </row>
    <row r="479" spans="1:15" x14ac:dyDescent="0.45">
      <c r="A479" s="92" t="s">
        <v>68</v>
      </c>
      <c r="B479" s="92" t="s">
        <v>68</v>
      </c>
      <c r="C479" s="92" t="s">
        <v>68</v>
      </c>
      <c r="D479" s="93">
        <v>8</v>
      </c>
      <c r="E479" s="93">
        <v>25</v>
      </c>
      <c r="F479" s="93">
        <v>448.72494729301252</v>
      </c>
      <c r="G479" s="93">
        <v>458.09994729301252</v>
      </c>
      <c r="H479" s="93">
        <v>9.8997891720499993</v>
      </c>
      <c r="I479" s="93">
        <v>37.5</v>
      </c>
      <c r="J479" s="93">
        <v>80</v>
      </c>
      <c r="K479" s="93">
        <v>80</v>
      </c>
      <c r="L479" s="93">
        <v>880</v>
      </c>
      <c r="M479" s="93">
        <v>880</v>
      </c>
      <c r="N479" s="93">
        <v>1650</v>
      </c>
      <c r="O479" s="93">
        <v>1650</v>
      </c>
    </row>
    <row r="480" spans="1:15" x14ac:dyDescent="0.45">
      <c r="A480" s="92" t="s">
        <v>68</v>
      </c>
      <c r="B480" s="92" t="s">
        <v>112</v>
      </c>
      <c r="C480" s="92" t="s">
        <v>112</v>
      </c>
      <c r="D480" s="93">
        <v>44</v>
      </c>
      <c r="E480" s="93">
        <v>27.27272727272727</v>
      </c>
      <c r="F480" s="93">
        <v>46.535706375609095</v>
      </c>
      <c r="G480" s="93">
        <v>51.035706375609088</v>
      </c>
      <c r="H480" s="93">
        <v>0</v>
      </c>
      <c r="I480" s="93">
        <v>14.920590263399999</v>
      </c>
      <c r="J480" s="93">
        <v>24</v>
      </c>
      <c r="K480" s="93">
        <v>24.5</v>
      </c>
      <c r="L480" s="93">
        <v>61</v>
      </c>
      <c r="M480" s="93">
        <v>61</v>
      </c>
      <c r="N480" s="93">
        <v>156</v>
      </c>
      <c r="O480" s="93">
        <v>156</v>
      </c>
    </row>
    <row r="481" spans="1:15" x14ac:dyDescent="0.45">
      <c r="A481" s="92" t="s">
        <v>68</v>
      </c>
      <c r="B481" s="92" t="s">
        <v>112</v>
      </c>
      <c r="C481" s="92" t="s">
        <v>343</v>
      </c>
      <c r="D481" s="93">
        <v>286</v>
      </c>
      <c r="E481" s="93">
        <v>72.727272727272734</v>
      </c>
      <c r="F481" s="93">
        <v>5.7688811188811187</v>
      </c>
      <c r="G481" s="93">
        <v>39.985839160839163</v>
      </c>
      <c r="H481" s="93">
        <v>0</v>
      </c>
      <c r="I481" s="93">
        <v>12</v>
      </c>
      <c r="J481" s="93">
        <v>0</v>
      </c>
      <c r="K481" s="93">
        <v>20</v>
      </c>
      <c r="L481" s="93">
        <v>6</v>
      </c>
      <c r="M481" s="93">
        <v>50</v>
      </c>
      <c r="N481" s="93">
        <v>22</v>
      </c>
      <c r="O481" s="93">
        <v>100</v>
      </c>
    </row>
    <row r="482" spans="1:15" x14ac:dyDescent="0.45">
      <c r="A482" s="92" t="s">
        <v>68</v>
      </c>
      <c r="B482" s="92" t="s">
        <v>112</v>
      </c>
      <c r="C482" s="92" t="s">
        <v>344</v>
      </c>
      <c r="D482" s="93">
        <v>215</v>
      </c>
      <c r="E482" s="93">
        <v>57.20930232558139</v>
      </c>
      <c r="F482" s="93">
        <v>8.6511627906976738</v>
      </c>
      <c r="G482" s="93">
        <v>29.273023255813957</v>
      </c>
      <c r="H482" s="93">
        <v>0</v>
      </c>
      <c r="I482" s="93">
        <v>13</v>
      </c>
      <c r="J482" s="93">
        <v>0</v>
      </c>
      <c r="K482" s="93">
        <v>20</v>
      </c>
      <c r="L482" s="93">
        <v>15</v>
      </c>
      <c r="M482" s="93">
        <v>36</v>
      </c>
      <c r="N482" s="93">
        <v>29</v>
      </c>
      <c r="O482" s="93">
        <v>58</v>
      </c>
    </row>
    <row r="483" spans="1:15" x14ac:dyDescent="0.45">
      <c r="A483" s="92" t="s">
        <v>68</v>
      </c>
      <c r="B483" s="92" t="s">
        <v>112</v>
      </c>
      <c r="C483" s="92" t="s">
        <v>691</v>
      </c>
      <c r="D483" s="93">
        <v>11</v>
      </c>
      <c r="E483" s="93">
        <v>54.54545454545454</v>
      </c>
      <c r="F483" s="93">
        <v>12.545454545454545</v>
      </c>
      <c r="G483" s="93">
        <v>37.090909090909093</v>
      </c>
      <c r="H483" s="93">
        <v>0</v>
      </c>
      <c r="I483" s="93">
        <v>22</v>
      </c>
      <c r="J483" s="93">
        <v>0</v>
      </c>
      <c r="K483" s="93">
        <v>39</v>
      </c>
      <c r="L483" s="93">
        <v>26</v>
      </c>
      <c r="M483" s="93">
        <v>50</v>
      </c>
      <c r="N483" s="93">
        <v>39</v>
      </c>
      <c r="O483" s="93">
        <v>50</v>
      </c>
    </row>
    <row r="484" spans="1:15" x14ac:dyDescent="0.45">
      <c r="A484" s="92" t="s">
        <v>68</v>
      </c>
      <c r="B484" s="92" t="s">
        <v>112</v>
      </c>
      <c r="C484" s="92" t="s">
        <v>345</v>
      </c>
      <c r="D484" s="93">
        <v>42</v>
      </c>
      <c r="E484" s="93">
        <v>16.666666666666664</v>
      </c>
      <c r="F484" s="93">
        <v>63.214285714285715</v>
      </c>
      <c r="G484" s="93">
        <v>77.738095238095241</v>
      </c>
      <c r="H484" s="93">
        <v>33</v>
      </c>
      <c r="I484" s="93">
        <v>47</v>
      </c>
      <c r="J484" s="93">
        <v>55.5</v>
      </c>
      <c r="K484" s="93">
        <v>65</v>
      </c>
      <c r="L484" s="93">
        <v>74</v>
      </c>
      <c r="M484" s="93">
        <v>100</v>
      </c>
      <c r="N484" s="93">
        <v>140</v>
      </c>
      <c r="O484" s="93">
        <v>160</v>
      </c>
    </row>
    <row r="485" spans="1:15" x14ac:dyDescent="0.45">
      <c r="A485" s="92" t="s">
        <v>68</v>
      </c>
      <c r="B485" s="92" t="s">
        <v>112</v>
      </c>
      <c r="C485" s="92" t="s">
        <v>346</v>
      </c>
      <c r="D485" s="93">
        <v>244</v>
      </c>
      <c r="E485" s="93">
        <v>42.213114754098363</v>
      </c>
      <c r="F485" s="93">
        <v>17.730737704918035</v>
      </c>
      <c r="G485" s="93">
        <v>47.943852459016377</v>
      </c>
      <c r="H485" s="93">
        <v>0</v>
      </c>
      <c r="I485" s="93">
        <v>17.700000000000003</v>
      </c>
      <c r="J485" s="93">
        <v>14</v>
      </c>
      <c r="K485" s="93">
        <v>20</v>
      </c>
      <c r="L485" s="93">
        <v>21</v>
      </c>
      <c r="M485" s="93">
        <v>44.75</v>
      </c>
      <c r="N485" s="93">
        <v>40.4</v>
      </c>
      <c r="O485" s="93">
        <v>100</v>
      </c>
    </row>
    <row r="486" spans="1:15" x14ac:dyDescent="0.45">
      <c r="A486" s="92" t="s">
        <v>68</v>
      </c>
      <c r="B486" s="92" t="s">
        <v>112</v>
      </c>
      <c r="C486" s="92" t="s">
        <v>692</v>
      </c>
      <c r="D486" s="93">
        <v>2</v>
      </c>
      <c r="E486" s="93">
        <v>100</v>
      </c>
      <c r="F486" s="93">
        <v>0</v>
      </c>
      <c r="G486" s="93">
        <v>12.5</v>
      </c>
      <c r="H486" s="93">
        <v>0</v>
      </c>
      <c r="I486" s="93">
        <v>5</v>
      </c>
      <c r="J486" s="93">
        <v>0</v>
      </c>
      <c r="K486" s="93">
        <v>12.5</v>
      </c>
      <c r="L486" s="93">
        <v>0</v>
      </c>
      <c r="M486" s="93">
        <v>20</v>
      </c>
      <c r="N486" s="93">
        <v>0</v>
      </c>
      <c r="O486" s="93">
        <v>20</v>
      </c>
    </row>
    <row r="487" spans="1:15" x14ac:dyDescent="0.45">
      <c r="A487" s="92" t="s">
        <v>68</v>
      </c>
      <c r="B487" s="92" t="s">
        <v>112</v>
      </c>
      <c r="C487" s="92" t="s">
        <v>347</v>
      </c>
      <c r="D487" s="93">
        <v>9</v>
      </c>
      <c r="E487" s="93">
        <v>22.222222222222221</v>
      </c>
      <c r="F487" s="93">
        <v>101</v>
      </c>
      <c r="G487" s="93">
        <v>129.88888888888889</v>
      </c>
      <c r="H487" s="93">
        <v>63</v>
      </c>
      <c r="I487" s="93">
        <v>70</v>
      </c>
      <c r="J487" s="93">
        <v>73</v>
      </c>
      <c r="K487" s="93">
        <v>110</v>
      </c>
      <c r="L487" s="93">
        <v>118</v>
      </c>
      <c r="M487" s="93">
        <v>225</v>
      </c>
      <c r="N487" s="93">
        <v>250</v>
      </c>
      <c r="O487" s="93">
        <v>250</v>
      </c>
    </row>
    <row r="488" spans="1:15" x14ac:dyDescent="0.45">
      <c r="A488" s="92" t="s">
        <v>68</v>
      </c>
      <c r="B488" s="92" t="s">
        <v>112</v>
      </c>
      <c r="C488" s="92" t="s">
        <v>693</v>
      </c>
      <c r="D488" s="93">
        <v>2</v>
      </c>
      <c r="E488" s="93">
        <v>50</v>
      </c>
      <c r="F488" s="93">
        <v>12</v>
      </c>
      <c r="G488" s="93">
        <v>22</v>
      </c>
      <c r="H488" s="93">
        <v>0</v>
      </c>
      <c r="I488" s="93">
        <v>20</v>
      </c>
      <c r="J488" s="93">
        <v>12</v>
      </c>
      <c r="K488" s="93">
        <v>22</v>
      </c>
      <c r="L488" s="93">
        <v>24</v>
      </c>
      <c r="M488" s="93">
        <v>24</v>
      </c>
      <c r="N488" s="93">
        <v>24</v>
      </c>
      <c r="O488" s="93">
        <v>24</v>
      </c>
    </row>
    <row r="489" spans="1:15" x14ac:dyDescent="0.45">
      <c r="A489" s="92" t="s">
        <v>68</v>
      </c>
      <c r="B489" s="92" t="s">
        <v>112</v>
      </c>
      <c r="C489" s="92" t="s">
        <v>694</v>
      </c>
      <c r="D489" s="93">
        <v>3</v>
      </c>
      <c r="E489" s="93">
        <v>33.333333333333329</v>
      </c>
      <c r="F489" s="93">
        <v>20</v>
      </c>
      <c r="G489" s="93">
        <v>26.666666666666668</v>
      </c>
      <c r="H489" s="93">
        <v>0</v>
      </c>
      <c r="I489" s="93">
        <v>20</v>
      </c>
      <c r="J489" s="93">
        <v>25</v>
      </c>
      <c r="K489" s="93">
        <v>25</v>
      </c>
      <c r="L489" s="93">
        <v>35</v>
      </c>
      <c r="M489" s="93">
        <v>35</v>
      </c>
      <c r="N489" s="93">
        <v>35</v>
      </c>
      <c r="O489" s="93">
        <v>35</v>
      </c>
    </row>
    <row r="490" spans="1:15" x14ac:dyDescent="0.45">
      <c r="A490" s="92" t="s">
        <v>68</v>
      </c>
      <c r="B490" s="92" t="s">
        <v>112</v>
      </c>
      <c r="C490" s="92" t="s">
        <v>348</v>
      </c>
      <c r="D490" s="93">
        <v>13</v>
      </c>
      <c r="E490" s="93">
        <v>0</v>
      </c>
      <c r="F490" s="93">
        <v>66.757692307692309</v>
      </c>
      <c r="G490" s="93">
        <v>66.757692307692309</v>
      </c>
      <c r="H490" s="93">
        <v>55</v>
      </c>
      <c r="I490" s="93">
        <v>55</v>
      </c>
      <c r="J490" s="93">
        <v>59</v>
      </c>
      <c r="K490" s="93">
        <v>59</v>
      </c>
      <c r="L490" s="93">
        <v>77</v>
      </c>
      <c r="M490" s="93">
        <v>77</v>
      </c>
      <c r="N490" s="93">
        <v>116.3</v>
      </c>
      <c r="O490" s="93">
        <v>116.3</v>
      </c>
    </row>
    <row r="491" spans="1:15" x14ac:dyDescent="0.45">
      <c r="A491" s="92" t="s">
        <v>68</v>
      </c>
      <c r="B491" s="92" t="s">
        <v>112</v>
      </c>
      <c r="C491" s="92" t="s">
        <v>695</v>
      </c>
      <c r="D491" s="93">
        <v>1</v>
      </c>
      <c r="E491" s="93">
        <v>0</v>
      </c>
      <c r="F491" s="93">
        <v>40.25</v>
      </c>
      <c r="G491" s="93">
        <v>40.25</v>
      </c>
      <c r="H491" s="93">
        <v>40.25</v>
      </c>
      <c r="I491" s="93">
        <v>40.25</v>
      </c>
      <c r="J491" s="93">
        <v>40.25</v>
      </c>
      <c r="K491" s="93">
        <v>40.25</v>
      </c>
      <c r="L491" s="93">
        <v>40.25</v>
      </c>
      <c r="M491" s="93">
        <v>40.25</v>
      </c>
      <c r="N491" s="93">
        <v>40.25</v>
      </c>
      <c r="O491" s="93">
        <v>40.25</v>
      </c>
    </row>
    <row r="492" spans="1:15" x14ac:dyDescent="0.45">
      <c r="A492" s="92" t="s">
        <v>68</v>
      </c>
      <c r="B492" s="92" t="s">
        <v>112</v>
      </c>
      <c r="C492" s="92" t="s">
        <v>696</v>
      </c>
      <c r="D492" s="93">
        <v>2</v>
      </c>
      <c r="E492" s="93">
        <v>100</v>
      </c>
      <c r="F492" s="93">
        <v>0</v>
      </c>
      <c r="G492" s="93">
        <v>200</v>
      </c>
      <c r="H492" s="93">
        <v>0</v>
      </c>
      <c r="I492" s="93">
        <v>200</v>
      </c>
      <c r="J492" s="93">
        <v>0</v>
      </c>
      <c r="K492" s="93">
        <v>200</v>
      </c>
      <c r="L492" s="93">
        <v>0</v>
      </c>
      <c r="M492" s="93">
        <v>200</v>
      </c>
      <c r="N492" s="93">
        <v>0</v>
      </c>
      <c r="O492" s="93">
        <v>200</v>
      </c>
    </row>
    <row r="493" spans="1:15" x14ac:dyDescent="0.45">
      <c r="A493" s="92" t="s">
        <v>68</v>
      </c>
      <c r="B493" s="92" t="s">
        <v>112</v>
      </c>
      <c r="C493" s="92" t="s">
        <v>697</v>
      </c>
      <c r="D493" s="93">
        <v>5</v>
      </c>
      <c r="E493" s="93">
        <v>0</v>
      </c>
      <c r="F493" s="93">
        <v>71</v>
      </c>
      <c r="G493" s="93">
        <v>71</v>
      </c>
      <c r="H493" s="93">
        <v>32</v>
      </c>
      <c r="I493" s="93">
        <v>32</v>
      </c>
      <c r="J493" s="93">
        <v>55</v>
      </c>
      <c r="K493" s="93">
        <v>55</v>
      </c>
      <c r="L493" s="93">
        <v>91</v>
      </c>
      <c r="M493" s="93">
        <v>91</v>
      </c>
      <c r="N493" s="93">
        <v>150</v>
      </c>
      <c r="O493" s="93">
        <v>150</v>
      </c>
    </row>
    <row r="494" spans="1:15" x14ac:dyDescent="0.45">
      <c r="A494" s="92" t="s">
        <v>68</v>
      </c>
      <c r="B494" s="92" t="s">
        <v>112</v>
      </c>
      <c r="C494" s="92" t="s">
        <v>698</v>
      </c>
      <c r="D494" s="93">
        <v>7</v>
      </c>
      <c r="E494" s="93">
        <v>0</v>
      </c>
      <c r="F494" s="93">
        <v>57.128571428571426</v>
      </c>
      <c r="G494" s="93">
        <v>57.128571428571426</v>
      </c>
      <c r="H494" s="93">
        <v>50</v>
      </c>
      <c r="I494" s="93">
        <v>50</v>
      </c>
      <c r="J494" s="93">
        <v>58</v>
      </c>
      <c r="K494" s="93">
        <v>58</v>
      </c>
      <c r="L494" s="93">
        <v>61.9</v>
      </c>
      <c r="M494" s="93">
        <v>61.9</v>
      </c>
      <c r="N494" s="93">
        <v>71</v>
      </c>
      <c r="O494" s="93">
        <v>71</v>
      </c>
    </row>
    <row r="495" spans="1:15" x14ac:dyDescent="0.45">
      <c r="A495" s="92" t="s">
        <v>68</v>
      </c>
      <c r="B495" s="92" t="s">
        <v>112</v>
      </c>
      <c r="C495" s="92" t="s">
        <v>699</v>
      </c>
      <c r="D495" s="93">
        <v>24</v>
      </c>
      <c r="E495" s="93">
        <v>58.333333333333336</v>
      </c>
      <c r="F495" s="93">
        <v>26.460416666666674</v>
      </c>
      <c r="G495" s="93">
        <v>90.043749999999974</v>
      </c>
      <c r="H495" s="93">
        <v>0</v>
      </c>
      <c r="I495" s="93">
        <v>45.55</v>
      </c>
      <c r="J495" s="93">
        <v>0</v>
      </c>
      <c r="K495" s="93">
        <v>96</v>
      </c>
      <c r="L495" s="93">
        <v>40.549999999999997</v>
      </c>
      <c r="M495" s="93">
        <v>100</v>
      </c>
      <c r="N495" s="93">
        <v>93.5</v>
      </c>
      <c r="O495" s="93">
        <v>160</v>
      </c>
    </row>
    <row r="496" spans="1:15" x14ac:dyDescent="0.45">
      <c r="A496" s="92" t="s">
        <v>68</v>
      </c>
      <c r="B496" s="92" t="s">
        <v>113</v>
      </c>
      <c r="C496" s="92" t="s">
        <v>113</v>
      </c>
      <c r="D496" s="93">
        <v>5</v>
      </c>
      <c r="E496" s="93">
        <v>40</v>
      </c>
      <c r="F496" s="93">
        <v>153.66</v>
      </c>
      <c r="G496" s="93">
        <v>993.66000000000008</v>
      </c>
      <c r="H496" s="93">
        <v>0</v>
      </c>
      <c r="I496" s="93">
        <v>68</v>
      </c>
      <c r="J496" s="93">
        <v>36.300000000000004</v>
      </c>
      <c r="K496" s="93">
        <v>200</v>
      </c>
      <c r="L496" s="93">
        <v>68</v>
      </c>
      <c r="M496" s="93">
        <v>664</v>
      </c>
      <c r="N496" s="93">
        <v>664</v>
      </c>
      <c r="O496" s="93">
        <v>4000</v>
      </c>
    </row>
    <row r="497" spans="1:15" x14ac:dyDescent="0.45">
      <c r="A497" s="92" t="s">
        <v>68</v>
      </c>
      <c r="B497" s="92" t="s">
        <v>113</v>
      </c>
      <c r="C497" s="92" t="s">
        <v>700</v>
      </c>
      <c r="D497" s="93">
        <v>3</v>
      </c>
      <c r="E497" s="93">
        <v>66.666666666666657</v>
      </c>
      <c r="F497" s="93">
        <v>6</v>
      </c>
      <c r="G497" s="93">
        <v>46</v>
      </c>
      <c r="H497" s="93">
        <v>0</v>
      </c>
      <c r="I497" s="93">
        <v>18</v>
      </c>
      <c r="J497" s="93">
        <v>0</v>
      </c>
      <c r="K497" s="93">
        <v>20</v>
      </c>
      <c r="L497" s="93">
        <v>18</v>
      </c>
      <c r="M497" s="93">
        <v>100</v>
      </c>
      <c r="N497" s="93">
        <v>18</v>
      </c>
      <c r="O497" s="93">
        <v>100</v>
      </c>
    </row>
    <row r="498" spans="1:15" x14ac:dyDescent="0.45">
      <c r="A498" s="92" t="s">
        <v>68</v>
      </c>
      <c r="B498" s="92" t="s">
        <v>114</v>
      </c>
      <c r="C498" s="92" t="s">
        <v>114</v>
      </c>
      <c r="D498" s="93">
        <v>208</v>
      </c>
      <c r="E498" s="93">
        <v>32.211538461538467</v>
      </c>
      <c r="F498" s="93">
        <v>23.115865384615386</v>
      </c>
      <c r="G498" s="93">
        <v>35.588509615384616</v>
      </c>
      <c r="H498" s="93">
        <v>0</v>
      </c>
      <c r="I498" s="93">
        <v>20</v>
      </c>
      <c r="J498" s="93">
        <v>21</v>
      </c>
      <c r="K498" s="93">
        <v>28</v>
      </c>
      <c r="L498" s="93">
        <v>31.5</v>
      </c>
      <c r="M498" s="93">
        <v>45.5</v>
      </c>
      <c r="N498" s="93">
        <v>57</v>
      </c>
      <c r="O498" s="93">
        <v>100</v>
      </c>
    </row>
    <row r="499" spans="1:15" x14ac:dyDescent="0.45">
      <c r="A499" s="92" t="s">
        <v>68</v>
      </c>
      <c r="B499" s="92" t="s">
        <v>114</v>
      </c>
      <c r="C499" s="92" t="s">
        <v>349</v>
      </c>
      <c r="D499" s="93">
        <v>5</v>
      </c>
      <c r="E499" s="93">
        <v>40</v>
      </c>
      <c r="F499" s="93">
        <v>17.2</v>
      </c>
      <c r="G499" s="93">
        <v>25.2</v>
      </c>
      <c r="H499" s="93">
        <v>0</v>
      </c>
      <c r="I499" s="93">
        <v>20</v>
      </c>
      <c r="J499" s="93">
        <v>20</v>
      </c>
      <c r="K499" s="93">
        <v>20</v>
      </c>
      <c r="L499" s="93">
        <v>33</v>
      </c>
      <c r="M499" s="93">
        <v>33</v>
      </c>
      <c r="N499" s="93">
        <v>33</v>
      </c>
      <c r="O499" s="93">
        <v>33</v>
      </c>
    </row>
    <row r="500" spans="1:15" x14ac:dyDescent="0.45">
      <c r="A500" s="92" t="s">
        <v>68</v>
      </c>
      <c r="B500" s="92" t="s">
        <v>114</v>
      </c>
      <c r="C500" s="92" t="s">
        <v>350</v>
      </c>
      <c r="D500" s="93">
        <v>15</v>
      </c>
      <c r="E500" s="93">
        <v>13.333333333333334</v>
      </c>
      <c r="F500" s="93">
        <v>40.56666666666667</v>
      </c>
      <c r="G500" s="93">
        <v>53.9</v>
      </c>
      <c r="H500" s="93">
        <v>26</v>
      </c>
      <c r="I500" s="93">
        <v>28</v>
      </c>
      <c r="J500" s="93">
        <v>30</v>
      </c>
      <c r="K500" s="93">
        <v>36</v>
      </c>
      <c r="L500" s="93">
        <v>44.5</v>
      </c>
      <c r="M500" s="93">
        <v>58</v>
      </c>
      <c r="N500" s="93">
        <v>170</v>
      </c>
      <c r="O500" s="93">
        <v>170</v>
      </c>
    </row>
    <row r="501" spans="1:15" x14ac:dyDescent="0.45">
      <c r="A501" s="92" t="s">
        <v>68</v>
      </c>
      <c r="B501" s="92" t="s">
        <v>114</v>
      </c>
      <c r="C501" s="92" t="s">
        <v>701</v>
      </c>
      <c r="D501" s="93">
        <v>3</v>
      </c>
      <c r="E501" s="93">
        <v>0</v>
      </c>
      <c r="F501" s="93">
        <v>23.333333333333332</v>
      </c>
      <c r="G501" s="93">
        <v>23.333333333333332</v>
      </c>
      <c r="H501" s="93">
        <v>19</v>
      </c>
      <c r="I501" s="93">
        <v>19</v>
      </c>
      <c r="J501" s="93">
        <v>19</v>
      </c>
      <c r="K501" s="93">
        <v>19</v>
      </c>
      <c r="L501" s="93">
        <v>32</v>
      </c>
      <c r="M501" s="93">
        <v>32</v>
      </c>
      <c r="N501" s="93">
        <v>32</v>
      </c>
      <c r="O501" s="93">
        <v>32</v>
      </c>
    </row>
    <row r="502" spans="1:15" x14ac:dyDescent="0.45">
      <c r="A502" s="92" t="s">
        <v>68</v>
      </c>
      <c r="B502" s="92" t="s">
        <v>114</v>
      </c>
      <c r="C502" s="92" t="s">
        <v>702</v>
      </c>
      <c r="D502" s="93">
        <v>6</v>
      </c>
      <c r="E502" s="93">
        <v>33.333333333333329</v>
      </c>
      <c r="F502" s="93">
        <v>7.666666666666667</v>
      </c>
      <c r="G502" s="93">
        <v>12</v>
      </c>
      <c r="H502" s="93">
        <v>0</v>
      </c>
      <c r="I502" s="93">
        <v>6</v>
      </c>
      <c r="J502" s="93">
        <v>6</v>
      </c>
      <c r="K502" s="93">
        <v>8</v>
      </c>
      <c r="L502" s="93">
        <v>10</v>
      </c>
      <c r="M502" s="93">
        <v>20</v>
      </c>
      <c r="N502" s="93">
        <v>24</v>
      </c>
      <c r="O502" s="93">
        <v>24</v>
      </c>
    </row>
    <row r="503" spans="1:15" x14ac:dyDescent="0.45">
      <c r="A503" s="92" t="s">
        <v>68</v>
      </c>
      <c r="B503" s="92" t="s">
        <v>114</v>
      </c>
      <c r="C503" s="92" t="s">
        <v>703</v>
      </c>
      <c r="D503" s="93">
        <v>1</v>
      </c>
      <c r="E503" s="93">
        <v>0</v>
      </c>
      <c r="F503" s="93">
        <v>52</v>
      </c>
      <c r="G503" s="93">
        <v>52</v>
      </c>
      <c r="H503" s="93">
        <v>52</v>
      </c>
      <c r="I503" s="93">
        <v>52</v>
      </c>
      <c r="J503" s="93">
        <v>52</v>
      </c>
      <c r="K503" s="93">
        <v>52</v>
      </c>
      <c r="L503" s="93">
        <v>52</v>
      </c>
      <c r="M503" s="93">
        <v>52</v>
      </c>
      <c r="N503" s="93">
        <v>52</v>
      </c>
      <c r="O503" s="93">
        <v>52</v>
      </c>
    </row>
    <row r="504" spans="1:15" x14ac:dyDescent="0.45">
      <c r="A504" s="92" t="s">
        <v>68</v>
      </c>
      <c r="B504" s="92" t="s">
        <v>114</v>
      </c>
      <c r="C504" s="92" t="s">
        <v>704</v>
      </c>
      <c r="D504" s="93">
        <v>8</v>
      </c>
      <c r="E504" s="93">
        <v>12.5</v>
      </c>
      <c r="F504" s="93">
        <v>10.625</v>
      </c>
      <c r="G504" s="93">
        <v>16.875</v>
      </c>
      <c r="H504" s="93">
        <v>8</v>
      </c>
      <c r="I504" s="93">
        <v>11</v>
      </c>
      <c r="J504" s="93">
        <v>11.5</v>
      </c>
      <c r="K504" s="93">
        <v>12</v>
      </c>
      <c r="L504" s="93">
        <v>13</v>
      </c>
      <c r="M504" s="93">
        <v>17</v>
      </c>
      <c r="N504" s="93">
        <v>20</v>
      </c>
      <c r="O504" s="93">
        <v>50</v>
      </c>
    </row>
    <row r="505" spans="1:15" x14ac:dyDescent="0.45">
      <c r="A505" s="92" t="s">
        <v>68</v>
      </c>
      <c r="B505" s="92" t="s">
        <v>114</v>
      </c>
      <c r="C505" s="92" t="s">
        <v>705</v>
      </c>
      <c r="D505" s="93">
        <v>2</v>
      </c>
      <c r="E505" s="93">
        <v>50</v>
      </c>
      <c r="F505" s="93">
        <v>5.5</v>
      </c>
      <c r="G505" s="93">
        <v>54.5</v>
      </c>
      <c r="H505" s="93">
        <v>0</v>
      </c>
      <c r="I505" s="93">
        <v>11</v>
      </c>
      <c r="J505" s="93">
        <v>5.5</v>
      </c>
      <c r="K505" s="93">
        <v>54.5</v>
      </c>
      <c r="L505" s="93">
        <v>11</v>
      </c>
      <c r="M505" s="93">
        <v>98</v>
      </c>
      <c r="N505" s="93">
        <v>11</v>
      </c>
      <c r="O505" s="93">
        <v>98</v>
      </c>
    </row>
    <row r="506" spans="1:15" x14ac:dyDescent="0.45">
      <c r="A506" s="92" t="s">
        <v>68</v>
      </c>
      <c r="B506" s="92" t="s">
        <v>115</v>
      </c>
      <c r="C506" s="92" t="s">
        <v>115</v>
      </c>
      <c r="D506" s="93">
        <v>22</v>
      </c>
      <c r="E506" s="93">
        <v>40.909090909090914</v>
      </c>
      <c r="F506" s="93">
        <v>19.25</v>
      </c>
      <c r="G506" s="93">
        <v>42.25</v>
      </c>
      <c r="H506" s="93">
        <v>0</v>
      </c>
      <c r="I506" s="93">
        <v>20</v>
      </c>
      <c r="J506" s="93">
        <v>14.5</v>
      </c>
      <c r="K506" s="93">
        <v>21.5</v>
      </c>
      <c r="L506" s="93">
        <v>28</v>
      </c>
      <c r="M506" s="93">
        <v>35</v>
      </c>
      <c r="N506" s="93">
        <v>50</v>
      </c>
      <c r="O506" s="93">
        <v>140</v>
      </c>
    </row>
    <row r="507" spans="1:15" x14ac:dyDescent="0.45">
      <c r="A507" s="92" t="s">
        <v>68</v>
      </c>
      <c r="B507" s="92" t="s">
        <v>115</v>
      </c>
      <c r="C507" s="92" t="s">
        <v>706</v>
      </c>
      <c r="D507" s="93">
        <v>1</v>
      </c>
      <c r="E507" s="93">
        <v>100</v>
      </c>
      <c r="F507" s="93">
        <v>0</v>
      </c>
      <c r="G507" s="93">
        <v>20</v>
      </c>
      <c r="H507" s="93">
        <v>0</v>
      </c>
      <c r="I507" s="93">
        <v>20</v>
      </c>
      <c r="J507" s="93">
        <v>0</v>
      </c>
      <c r="K507" s="93">
        <v>20</v>
      </c>
      <c r="L507" s="93">
        <v>0</v>
      </c>
      <c r="M507" s="93">
        <v>20</v>
      </c>
      <c r="N507" s="93">
        <v>0</v>
      </c>
      <c r="O507" s="93">
        <v>20</v>
      </c>
    </row>
    <row r="508" spans="1:15" x14ac:dyDescent="0.45">
      <c r="A508" s="92" t="s">
        <v>68</v>
      </c>
      <c r="B508" s="92" t="s">
        <v>494</v>
      </c>
      <c r="C508" s="92" t="s">
        <v>494</v>
      </c>
      <c r="D508" s="93">
        <v>2</v>
      </c>
      <c r="E508" s="93">
        <v>50</v>
      </c>
      <c r="F508" s="93">
        <v>1500</v>
      </c>
      <c r="G508" s="93">
        <v>1575</v>
      </c>
      <c r="H508" s="93">
        <v>0</v>
      </c>
      <c r="I508" s="93">
        <v>150</v>
      </c>
      <c r="J508" s="93">
        <v>1500</v>
      </c>
      <c r="K508" s="93">
        <v>1575</v>
      </c>
      <c r="L508" s="93">
        <v>3000</v>
      </c>
      <c r="M508" s="93">
        <v>3000</v>
      </c>
      <c r="N508" s="93">
        <v>3000</v>
      </c>
      <c r="O508" s="93">
        <v>3000</v>
      </c>
    </row>
    <row r="509" spans="1:15" x14ac:dyDescent="0.45">
      <c r="A509" s="92" t="s">
        <v>68</v>
      </c>
      <c r="B509" s="92" t="s">
        <v>116</v>
      </c>
      <c r="C509" s="92" t="s">
        <v>116</v>
      </c>
      <c r="D509" s="93">
        <v>1</v>
      </c>
      <c r="E509" s="93">
        <v>100</v>
      </c>
      <c r="F509" s="93">
        <v>0</v>
      </c>
      <c r="G509" s="93">
        <v>220</v>
      </c>
      <c r="H509" s="93">
        <v>0</v>
      </c>
      <c r="I509" s="93">
        <v>220</v>
      </c>
      <c r="J509" s="93">
        <v>0</v>
      </c>
      <c r="K509" s="93">
        <v>220</v>
      </c>
      <c r="L509" s="93">
        <v>0</v>
      </c>
      <c r="M509" s="93">
        <v>220</v>
      </c>
      <c r="N509" s="93">
        <v>0</v>
      </c>
      <c r="O509" s="93">
        <v>220</v>
      </c>
    </row>
    <row r="510" spans="1:15" x14ac:dyDescent="0.45">
      <c r="A510" s="92" t="s">
        <v>68</v>
      </c>
      <c r="B510" s="92" t="s">
        <v>116</v>
      </c>
      <c r="C510" s="92" t="s">
        <v>351</v>
      </c>
      <c r="D510" s="93">
        <v>24</v>
      </c>
      <c r="E510" s="93">
        <v>0</v>
      </c>
      <c r="F510" s="93">
        <v>61.20000000000001</v>
      </c>
      <c r="G510" s="93">
        <v>61.20000000000001</v>
      </c>
      <c r="H510" s="93">
        <v>40</v>
      </c>
      <c r="I510" s="93">
        <v>40</v>
      </c>
      <c r="J510" s="93">
        <v>53</v>
      </c>
      <c r="K510" s="93">
        <v>53</v>
      </c>
      <c r="L510" s="93">
        <v>81</v>
      </c>
      <c r="M510" s="93">
        <v>81</v>
      </c>
      <c r="N510" s="93">
        <v>101</v>
      </c>
      <c r="O510" s="93">
        <v>101</v>
      </c>
    </row>
    <row r="511" spans="1:15" x14ac:dyDescent="0.45">
      <c r="A511" s="92" t="s">
        <v>68</v>
      </c>
      <c r="B511" s="92" t="s">
        <v>116</v>
      </c>
      <c r="C511" s="92" t="s">
        <v>707</v>
      </c>
      <c r="D511" s="93">
        <v>6</v>
      </c>
      <c r="E511" s="93">
        <v>0</v>
      </c>
      <c r="F511" s="93">
        <v>53.75</v>
      </c>
      <c r="G511" s="93">
        <v>53.75</v>
      </c>
      <c r="H511" s="93">
        <v>36</v>
      </c>
      <c r="I511" s="93">
        <v>36</v>
      </c>
      <c r="J511" s="93">
        <v>45.05</v>
      </c>
      <c r="K511" s="93">
        <v>45.05</v>
      </c>
      <c r="L511" s="93">
        <v>77.3</v>
      </c>
      <c r="M511" s="93">
        <v>77.3</v>
      </c>
      <c r="N511" s="93">
        <v>87.2</v>
      </c>
      <c r="O511" s="93">
        <v>87.2</v>
      </c>
    </row>
    <row r="512" spans="1:15" x14ac:dyDescent="0.45">
      <c r="A512" s="92" t="s">
        <v>68</v>
      </c>
      <c r="B512" s="92" t="s">
        <v>116</v>
      </c>
      <c r="C512" s="92" t="s">
        <v>708</v>
      </c>
      <c r="D512" s="93">
        <v>12</v>
      </c>
      <c r="E512" s="93">
        <v>33.333333333333329</v>
      </c>
      <c r="F512" s="93">
        <v>10.083333333333334</v>
      </c>
      <c r="G512" s="93">
        <v>23.25</v>
      </c>
      <c r="H512" s="93">
        <v>0</v>
      </c>
      <c r="I512" s="93">
        <v>10</v>
      </c>
      <c r="J512" s="93">
        <v>10</v>
      </c>
      <c r="K512" s="93">
        <v>18</v>
      </c>
      <c r="L512" s="93">
        <v>18</v>
      </c>
      <c r="M512" s="93">
        <v>37.5</v>
      </c>
      <c r="N512" s="93">
        <v>25</v>
      </c>
      <c r="O512" s="93">
        <v>50</v>
      </c>
    </row>
    <row r="513" spans="1:15" x14ac:dyDescent="0.45">
      <c r="A513" s="92" t="s">
        <v>68</v>
      </c>
      <c r="B513" s="92" t="s">
        <v>495</v>
      </c>
      <c r="C513" s="92" t="s">
        <v>495</v>
      </c>
      <c r="D513" s="93">
        <v>3</v>
      </c>
      <c r="E513" s="93">
        <v>0</v>
      </c>
      <c r="F513" s="93">
        <v>81.466666666666669</v>
      </c>
      <c r="G513" s="93">
        <v>81.466666666666669</v>
      </c>
      <c r="H513" s="93">
        <v>69</v>
      </c>
      <c r="I513" s="93">
        <v>69</v>
      </c>
      <c r="J513" s="93">
        <v>82.9</v>
      </c>
      <c r="K513" s="93">
        <v>82.9</v>
      </c>
      <c r="L513" s="93">
        <v>92.5</v>
      </c>
      <c r="M513" s="93">
        <v>92.5</v>
      </c>
      <c r="N513" s="93">
        <v>92.5</v>
      </c>
      <c r="O513" s="93">
        <v>92.5</v>
      </c>
    </row>
    <row r="514" spans="1:15" x14ac:dyDescent="0.45">
      <c r="A514" s="92" t="s">
        <v>68</v>
      </c>
      <c r="B514" s="92" t="s">
        <v>496</v>
      </c>
      <c r="C514" s="92" t="s">
        <v>496</v>
      </c>
      <c r="D514" s="93">
        <v>1</v>
      </c>
      <c r="E514" s="93">
        <v>0</v>
      </c>
      <c r="F514" s="93">
        <v>20</v>
      </c>
      <c r="G514" s="93">
        <v>20</v>
      </c>
      <c r="H514" s="93">
        <v>20</v>
      </c>
      <c r="I514" s="93">
        <v>20</v>
      </c>
      <c r="J514" s="93">
        <v>20</v>
      </c>
      <c r="K514" s="93">
        <v>20</v>
      </c>
      <c r="L514" s="93">
        <v>20</v>
      </c>
      <c r="M514" s="93">
        <v>20</v>
      </c>
      <c r="N514" s="93">
        <v>20</v>
      </c>
      <c r="O514" s="93">
        <v>20</v>
      </c>
    </row>
    <row r="515" spans="1:15" x14ac:dyDescent="0.45">
      <c r="A515" s="92" t="s">
        <v>69</v>
      </c>
      <c r="B515" s="92" t="s">
        <v>69</v>
      </c>
      <c r="C515" s="92" t="s">
        <v>69</v>
      </c>
      <c r="D515" s="93">
        <v>13</v>
      </c>
      <c r="E515" s="93">
        <v>0</v>
      </c>
      <c r="F515" s="93">
        <v>23.138461538461538</v>
      </c>
      <c r="G515" s="93">
        <v>23.138461538461538</v>
      </c>
      <c r="H515" s="93">
        <v>12.700000000000001</v>
      </c>
      <c r="I515" s="93">
        <v>12.700000000000001</v>
      </c>
      <c r="J515" s="93">
        <v>13.8</v>
      </c>
      <c r="K515" s="93">
        <v>13.8</v>
      </c>
      <c r="L515" s="93">
        <v>18.3</v>
      </c>
      <c r="M515" s="93">
        <v>18.3</v>
      </c>
      <c r="N515" s="93">
        <v>100</v>
      </c>
      <c r="O515" s="93">
        <v>100</v>
      </c>
    </row>
    <row r="516" spans="1:15" x14ac:dyDescent="0.45">
      <c r="A516" s="92" t="s">
        <v>69</v>
      </c>
      <c r="B516" s="92" t="s">
        <v>117</v>
      </c>
      <c r="C516" s="92" t="s">
        <v>117</v>
      </c>
      <c r="D516" s="93">
        <v>9</v>
      </c>
      <c r="E516" s="93">
        <v>77.777777777777786</v>
      </c>
      <c r="F516" s="93">
        <v>212.66666666666666</v>
      </c>
      <c r="G516" s="93">
        <v>239.22222222222223</v>
      </c>
      <c r="H516" s="93">
        <v>0</v>
      </c>
      <c r="I516" s="93">
        <v>25</v>
      </c>
      <c r="J516" s="93">
        <v>0</v>
      </c>
      <c r="K516" s="93">
        <v>50</v>
      </c>
      <c r="L516" s="93">
        <v>0</v>
      </c>
      <c r="M516" s="93">
        <v>64</v>
      </c>
      <c r="N516" s="93">
        <v>1850</v>
      </c>
      <c r="O516" s="93">
        <v>1850</v>
      </c>
    </row>
    <row r="517" spans="1:15" x14ac:dyDescent="0.45">
      <c r="A517" s="92" t="s">
        <v>69</v>
      </c>
      <c r="B517" s="92" t="s">
        <v>117</v>
      </c>
      <c r="C517" s="92" t="s">
        <v>709</v>
      </c>
      <c r="D517" s="93">
        <v>13</v>
      </c>
      <c r="E517" s="93">
        <v>53.846153846153847</v>
      </c>
      <c r="F517" s="93">
        <v>17.884615384615383</v>
      </c>
      <c r="G517" s="93">
        <v>32.192307692307693</v>
      </c>
      <c r="H517" s="93">
        <v>0</v>
      </c>
      <c r="I517" s="93">
        <v>6</v>
      </c>
      <c r="J517" s="93">
        <v>0</v>
      </c>
      <c r="K517" s="93">
        <v>13</v>
      </c>
      <c r="L517" s="93">
        <v>6</v>
      </c>
      <c r="M517" s="93">
        <v>50</v>
      </c>
      <c r="N517" s="93">
        <v>180</v>
      </c>
      <c r="O517" s="93">
        <v>180</v>
      </c>
    </row>
    <row r="518" spans="1:15" x14ac:dyDescent="0.45">
      <c r="A518" s="92" t="s">
        <v>69</v>
      </c>
      <c r="B518" s="92" t="s">
        <v>117</v>
      </c>
      <c r="C518" s="92" t="s">
        <v>710</v>
      </c>
      <c r="D518" s="93">
        <v>9</v>
      </c>
      <c r="E518" s="93">
        <v>55.555555555555557</v>
      </c>
      <c r="F518" s="93">
        <v>6.5660583255666669</v>
      </c>
      <c r="G518" s="93">
        <v>13.454947214455556</v>
      </c>
      <c r="H518" s="93">
        <v>0</v>
      </c>
      <c r="I518" s="93">
        <v>2</v>
      </c>
      <c r="J518" s="93">
        <v>0</v>
      </c>
      <c r="K518" s="93">
        <v>4</v>
      </c>
      <c r="L518" s="93">
        <v>2.2818249301000004</v>
      </c>
      <c r="M518" s="93">
        <v>21</v>
      </c>
      <c r="N518" s="93">
        <v>34</v>
      </c>
      <c r="O518" s="93">
        <v>50</v>
      </c>
    </row>
    <row r="519" spans="1:15" x14ac:dyDescent="0.45">
      <c r="A519" s="92" t="s">
        <v>69</v>
      </c>
      <c r="B519" s="92" t="s">
        <v>117</v>
      </c>
      <c r="C519" s="92" t="s">
        <v>711</v>
      </c>
      <c r="D519" s="93">
        <v>4</v>
      </c>
      <c r="E519" s="93">
        <v>50</v>
      </c>
      <c r="F519" s="93">
        <v>2.6457653754499999</v>
      </c>
      <c r="G519" s="93">
        <v>3.6457653754499999</v>
      </c>
      <c r="H519" s="93">
        <v>0</v>
      </c>
      <c r="I519" s="93">
        <v>1.6829107509000001</v>
      </c>
      <c r="J519" s="93">
        <v>0.68291075090000009</v>
      </c>
      <c r="K519" s="93">
        <v>2</v>
      </c>
      <c r="L519" s="93">
        <v>5.2915307508999998</v>
      </c>
      <c r="M519" s="93">
        <v>5.6086200000000002</v>
      </c>
      <c r="N519" s="93">
        <v>9.2172400000000003</v>
      </c>
      <c r="O519" s="93">
        <v>9.2172400000000003</v>
      </c>
    </row>
    <row r="520" spans="1:15" x14ac:dyDescent="0.45">
      <c r="A520" s="92" t="s">
        <v>69</v>
      </c>
      <c r="B520" s="92" t="s">
        <v>118</v>
      </c>
      <c r="C520" s="92" t="s">
        <v>118</v>
      </c>
      <c r="D520" s="93">
        <v>25</v>
      </c>
      <c r="E520" s="93">
        <v>16</v>
      </c>
      <c r="F520" s="93">
        <v>62.66892960000002</v>
      </c>
      <c r="G520" s="93">
        <v>70.109329600000009</v>
      </c>
      <c r="H520" s="93">
        <v>25.28</v>
      </c>
      <c r="I520" s="93">
        <v>28.080000000000002</v>
      </c>
      <c r="J520" s="93">
        <v>34.26</v>
      </c>
      <c r="K520" s="93">
        <v>41.49</v>
      </c>
      <c r="L520" s="93">
        <v>74.12</v>
      </c>
      <c r="M520" s="93">
        <v>82.943240000000003</v>
      </c>
      <c r="N520" s="93">
        <v>206.9</v>
      </c>
      <c r="O520" s="93">
        <v>206.9</v>
      </c>
    </row>
    <row r="521" spans="1:15" x14ac:dyDescent="0.45">
      <c r="A521" s="92" t="s">
        <v>69</v>
      </c>
      <c r="B521" s="92" t="s">
        <v>118</v>
      </c>
      <c r="C521" s="92" t="s">
        <v>712</v>
      </c>
      <c r="D521" s="93">
        <v>1</v>
      </c>
      <c r="E521" s="93">
        <v>100</v>
      </c>
      <c r="F521" s="93">
        <v>0</v>
      </c>
      <c r="G521" s="93">
        <v>100</v>
      </c>
      <c r="H521" s="93">
        <v>0</v>
      </c>
      <c r="I521" s="93">
        <v>100</v>
      </c>
      <c r="J521" s="93">
        <v>0</v>
      </c>
      <c r="K521" s="93">
        <v>100</v>
      </c>
      <c r="L521" s="93">
        <v>0</v>
      </c>
      <c r="M521" s="93">
        <v>100</v>
      </c>
      <c r="N521" s="93">
        <v>0</v>
      </c>
      <c r="O521" s="93">
        <v>100</v>
      </c>
    </row>
    <row r="522" spans="1:15" x14ac:dyDescent="0.45">
      <c r="A522" s="92" t="s">
        <v>69</v>
      </c>
      <c r="B522" s="92" t="s">
        <v>497</v>
      </c>
      <c r="C522" s="92" t="s">
        <v>713</v>
      </c>
      <c r="D522" s="93">
        <v>1</v>
      </c>
      <c r="E522" s="93">
        <v>0</v>
      </c>
      <c r="F522" s="93">
        <v>56.936742182099998</v>
      </c>
      <c r="G522" s="93">
        <v>56.936742182099998</v>
      </c>
      <c r="H522" s="93">
        <v>56.936742182099998</v>
      </c>
      <c r="I522" s="93">
        <v>56.936742182099998</v>
      </c>
      <c r="J522" s="93">
        <v>56.936742182099998</v>
      </c>
      <c r="K522" s="93">
        <v>56.936742182099998</v>
      </c>
      <c r="L522" s="93">
        <v>56.936742182099998</v>
      </c>
      <c r="M522" s="93">
        <v>56.936742182099998</v>
      </c>
      <c r="N522" s="93">
        <v>56.936742182099998</v>
      </c>
      <c r="O522" s="93">
        <v>56.936742182099998</v>
      </c>
    </row>
    <row r="523" spans="1:15" x14ac:dyDescent="0.45">
      <c r="A523" s="92" t="s">
        <v>69</v>
      </c>
      <c r="B523" s="92" t="s">
        <v>497</v>
      </c>
      <c r="C523" s="92" t="s">
        <v>714</v>
      </c>
      <c r="D523" s="93">
        <v>10</v>
      </c>
      <c r="E523" s="93">
        <v>0</v>
      </c>
      <c r="F523" s="93">
        <v>11.902000000000001</v>
      </c>
      <c r="G523" s="93">
        <v>11.902000000000001</v>
      </c>
      <c r="H523" s="93">
        <v>5.36</v>
      </c>
      <c r="I523" s="93">
        <v>5.36</v>
      </c>
      <c r="J523" s="93">
        <v>7.7250000000000005</v>
      </c>
      <c r="K523" s="93">
        <v>7.7250000000000005</v>
      </c>
      <c r="L523" s="93">
        <v>12.540000000000001</v>
      </c>
      <c r="M523" s="93">
        <v>12.540000000000001</v>
      </c>
      <c r="N523" s="93">
        <v>36.04</v>
      </c>
      <c r="O523" s="93">
        <v>36.04</v>
      </c>
    </row>
    <row r="524" spans="1:15" x14ac:dyDescent="0.45">
      <c r="A524" s="92" t="s">
        <v>69</v>
      </c>
      <c r="B524" s="92" t="s">
        <v>497</v>
      </c>
      <c r="C524" s="92" t="s">
        <v>715</v>
      </c>
      <c r="D524" s="93">
        <v>3</v>
      </c>
      <c r="E524" s="93">
        <v>0</v>
      </c>
      <c r="F524" s="93">
        <v>17.273333333333337</v>
      </c>
      <c r="G524" s="93">
        <v>17.273333333333337</v>
      </c>
      <c r="H524" s="93">
        <v>4.4800000000000004</v>
      </c>
      <c r="I524" s="93">
        <v>4.4800000000000004</v>
      </c>
      <c r="J524" s="93">
        <v>9.11</v>
      </c>
      <c r="K524" s="93">
        <v>9.11</v>
      </c>
      <c r="L524" s="93">
        <v>38.230000000000004</v>
      </c>
      <c r="M524" s="93">
        <v>38.230000000000004</v>
      </c>
      <c r="N524" s="93">
        <v>38.230000000000004</v>
      </c>
      <c r="O524" s="93">
        <v>38.230000000000004</v>
      </c>
    </row>
    <row r="525" spans="1:15" x14ac:dyDescent="0.45">
      <c r="A525" s="92" t="s">
        <v>70</v>
      </c>
      <c r="B525" s="92" t="s">
        <v>119</v>
      </c>
      <c r="C525" s="92" t="s">
        <v>119</v>
      </c>
      <c r="D525" s="93">
        <v>105</v>
      </c>
      <c r="E525" s="93">
        <v>87.61904761904762</v>
      </c>
      <c r="F525" s="93">
        <v>4.3914285714285715</v>
      </c>
      <c r="G525" s="93">
        <v>78.448571428571427</v>
      </c>
      <c r="H525" s="93">
        <v>0</v>
      </c>
      <c r="I525" s="93">
        <v>20</v>
      </c>
      <c r="J525" s="93">
        <v>0</v>
      </c>
      <c r="K525" s="93">
        <v>99</v>
      </c>
      <c r="L525" s="93">
        <v>0</v>
      </c>
      <c r="M525" s="93">
        <v>100</v>
      </c>
      <c r="N525" s="93">
        <v>27</v>
      </c>
      <c r="O525" s="93">
        <v>170</v>
      </c>
    </row>
    <row r="526" spans="1:15" x14ac:dyDescent="0.45">
      <c r="A526" s="92" t="s">
        <v>70</v>
      </c>
      <c r="B526" s="92" t="s">
        <v>119</v>
      </c>
      <c r="C526" s="92" t="s">
        <v>352</v>
      </c>
      <c r="D526" s="93">
        <v>29</v>
      </c>
      <c r="E526" s="93">
        <v>58.620689655172406</v>
      </c>
      <c r="F526" s="93">
        <v>4.4779310344827588</v>
      </c>
      <c r="G526" s="93">
        <v>28.96068965517242</v>
      </c>
      <c r="H526" s="93">
        <v>0</v>
      </c>
      <c r="I526" s="93">
        <v>6</v>
      </c>
      <c r="J526" s="93">
        <v>0</v>
      </c>
      <c r="K526" s="93">
        <v>6.73</v>
      </c>
      <c r="L526" s="93">
        <v>5.22</v>
      </c>
      <c r="M526" s="93">
        <v>20</v>
      </c>
      <c r="N526" s="93">
        <v>8.620000000000001</v>
      </c>
      <c r="O526" s="93">
        <v>67.5</v>
      </c>
    </row>
    <row r="527" spans="1:15" x14ac:dyDescent="0.45">
      <c r="A527" s="92" t="s">
        <v>70</v>
      </c>
      <c r="B527" s="92" t="s">
        <v>119</v>
      </c>
      <c r="C527" s="92" t="s">
        <v>353</v>
      </c>
      <c r="D527" s="93">
        <v>364</v>
      </c>
      <c r="E527" s="93">
        <v>56.868131868131869</v>
      </c>
      <c r="F527" s="93">
        <v>4.5662548855648346</v>
      </c>
      <c r="G527" s="93">
        <v>11.891529610839555</v>
      </c>
      <c r="H527" s="93">
        <v>0</v>
      </c>
      <c r="I527" s="93">
        <v>6</v>
      </c>
      <c r="J527" s="93">
        <v>0</v>
      </c>
      <c r="K527" s="93">
        <v>6</v>
      </c>
      <c r="L527" s="93">
        <v>5.3195500000000004</v>
      </c>
      <c r="M527" s="93">
        <v>11.75</v>
      </c>
      <c r="N527" s="93">
        <v>14.9</v>
      </c>
      <c r="O527" s="93">
        <v>28.1</v>
      </c>
    </row>
    <row r="528" spans="1:15" x14ac:dyDescent="0.45">
      <c r="A528" s="92" t="s">
        <v>70</v>
      </c>
      <c r="B528" s="92" t="s">
        <v>119</v>
      </c>
      <c r="C528" s="92" t="s">
        <v>354</v>
      </c>
      <c r="D528" s="93">
        <v>8</v>
      </c>
      <c r="E528" s="93">
        <v>12.5</v>
      </c>
      <c r="F528" s="93">
        <v>14.00375</v>
      </c>
      <c r="G528" s="93">
        <v>15.003749999999998</v>
      </c>
      <c r="H528" s="93">
        <v>6.6150000000000002</v>
      </c>
      <c r="I528" s="93">
        <v>8.4149999999999991</v>
      </c>
      <c r="J528" s="93">
        <v>15.100000000000001</v>
      </c>
      <c r="K528" s="93">
        <v>15.100000000000001</v>
      </c>
      <c r="L528" s="93">
        <v>17.5</v>
      </c>
      <c r="M528" s="93">
        <v>17.5</v>
      </c>
      <c r="N528" s="93">
        <v>33.6</v>
      </c>
      <c r="O528" s="93">
        <v>33.6</v>
      </c>
    </row>
    <row r="529" spans="1:15" x14ac:dyDescent="0.45">
      <c r="A529" s="92" t="s">
        <v>70</v>
      </c>
      <c r="B529" s="92" t="s">
        <v>119</v>
      </c>
      <c r="C529" s="92" t="s">
        <v>716</v>
      </c>
      <c r="D529" s="93">
        <v>6</v>
      </c>
      <c r="E529" s="93">
        <v>16.666666666666664</v>
      </c>
      <c r="F529" s="93">
        <v>7.5266666666666673</v>
      </c>
      <c r="G529" s="93">
        <v>199.1933333333333</v>
      </c>
      <c r="H529" s="93">
        <v>4.2</v>
      </c>
      <c r="I529" s="93">
        <v>5.3</v>
      </c>
      <c r="J529" s="93">
        <v>5.63</v>
      </c>
      <c r="K529" s="93">
        <v>8.0299999999999994</v>
      </c>
      <c r="L529" s="93">
        <v>10.1</v>
      </c>
      <c r="M529" s="93">
        <v>19.600000000000001</v>
      </c>
      <c r="N529" s="93">
        <v>19.600000000000001</v>
      </c>
      <c r="O529" s="93">
        <v>1150</v>
      </c>
    </row>
    <row r="530" spans="1:15" x14ac:dyDescent="0.45">
      <c r="A530" s="92" t="s">
        <v>70</v>
      </c>
      <c r="B530" s="92" t="s">
        <v>119</v>
      </c>
      <c r="C530" s="92" t="s">
        <v>355</v>
      </c>
      <c r="D530" s="93">
        <v>8</v>
      </c>
      <c r="E530" s="93">
        <v>87.5</v>
      </c>
      <c r="F530" s="93">
        <v>4.9375</v>
      </c>
      <c r="G530" s="93">
        <v>78.6875</v>
      </c>
      <c r="H530" s="93">
        <v>0</v>
      </c>
      <c r="I530" s="93">
        <v>6</v>
      </c>
      <c r="J530" s="93">
        <v>0</v>
      </c>
      <c r="K530" s="93">
        <v>20</v>
      </c>
      <c r="L530" s="93">
        <v>0</v>
      </c>
      <c r="M530" s="93">
        <v>35.75</v>
      </c>
      <c r="N530" s="93">
        <v>39.5</v>
      </c>
      <c r="O530" s="93">
        <v>500</v>
      </c>
    </row>
    <row r="531" spans="1:15" x14ac:dyDescent="0.45">
      <c r="A531" s="92" t="s">
        <v>70</v>
      </c>
      <c r="B531" s="92" t="s">
        <v>120</v>
      </c>
      <c r="C531" s="92" t="s">
        <v>120</v>
      </c>
      <c r="D531" s="93">
        <v>255</v>
      </c>
      <c r="E531" s="93">
        <v>59.215686274509807</v>
      </c>
      <c r="F531" s="93">
        <v>14.378499108119611</v>
      </c>
      <c r="G531" s="93">
        <v>53.31183244145295</v>
      </c>
      <c r="H531" s="93">
        <v>0</v>
      </c>
      <c r="I531" s="93">
        <v>20</v>
      </c>
      <c r="J531" s="93">
        <v>0</v>
      </c>
      <c r="K531" s="93">
        <v>50</v>
      </c>
      <c r="L531" s="93">
        <v>18</v>
      </c>
      <c r="M531" s="93">
        <v>50</v>
      </c>
      <c r="N531" s="93">
        <v>35</v>
      </c>
      <c r="O531" s="93">
        <v>100</v>
      </c>
    </row>
    <row r="532" spans="1:15" x14ac:dyDescent="0.45">
      <c r="A532" s="92" t="s">
        <v>70</v>
      </c>
      <c r="B532" s="92" t="s">
        <v>120</v>
      </c>
      <c r="C532" s="92" t="s">
        <v>717</v>
      </c>
      <c r="D532" s="93">
        <v>131</v>
      </c>
      <c r="E532" s="93">
        <v>71.755725190839698</v>
      </c>
      <c r="F532" s="93">
        <v>8.1213740458015273</v>
      </c>
      <c r="G532" s="93">
        <v>43.693893129770991</v>
      </c>
      <c r="H532" s="93">
        <v>0</v>
      </c>
      <c r="I532" s="93">
        <v>26</v>
      </c>
      <c r="J532" s="93">
        <v>0</v>
      </c>
      <c r="K532" s="93">
        <v>50</v>
      </c>
      <c r="L532" s="93">
        <v>13.700000000000001</v>
      </c>
      <c r="M532" s="93">
        <v>50</v>
      </c>
      <c r="N532" s="93">
        <v>30</v>
      </c>
      <c r="O532" s="93">
        <v>100</v>
      </c>
    </row>
    <row r="533" spans="1:15" x14ac:dyDescent="0.45">
      <c r="A533" s="92" t="s">
        <v>70</v>
      </c>
      <c r="B533" s="92" t="s">
        <v>120</v>
      </c>
      <c r="C533" s="92" t="s">
        <v>718</v>
      </c>
      <c r="D533" s="93">
        <v>13</v>
      </c>
      <c r="E533" s="93">
        <v>0</v>
      </c>
      <c r="F533" s="93">
        <v>23.192307692307693</v>
      </c>
      <c r="G533" s="93">
        <v>23.192307692307693</v>
      </c>
      <c r="H533" s="93">
        <v>12.700000000000001</v>
      </c>
      <c r="I533" s="93">
        <v>12.700000000000001</v>
      </c>
      <c r="J533" s="93">
        <v>18.2</v>
      </c>
      <c r="K533" s="93">
        <v>18.2</v>
      </c>
      <c r="L533" s="93">
        <v>20.400000000000002</v>
      </c>
      <c r="M533" s="93">
        <v>20.400000000000002</v>
      </c>
      <c r="N533" s="93">
        <v>90</v>
      </c>
      <c r="O533" s="93">
        <v>90</v>
      </c>
    </row>
    <row r="534" spans="1:15" x14ac:dyDescent="0.45">
      <c r="A534" s="92" t="s">
        <v>70</v>
      </c>
      <c r="B534" s="92" t="s">
        <v>120</v>
      </c>
      <c r="C534" s="92" t="s">
        <v>356</v>
      </c>
      <c r="D534" s="93">
        <v>104</v>
      </c>
      <c r="E534" s="93">
        <v>72.115384615384613</v>
      </c>
      <c r="F534" s="93">
        <v>6.8423076923076938</v>
      </c>
      <c r="G534" s="93">
        <v>58.082692307692319</v>
      </c>
      <c r="H534" s="93">
        <v>0</v>
      </c>
      <c r="I534" s="93">
        <v>32</v>
      </c>
      <c r="J534" s="93">
        <v>0</v>
      </c>
      <c r="K534" s="93">
        <v>50</v>
      </c>
      <c r="L534" s="93">
        <v>13</v>
      </c>
      <c r="M534" s="93">
        <v>50</v>
      </c>
      <c r="N534" s="93">
        <v>32</v>
      </c>
      <c r="O534" s="93">
        <v>100</v>
      </c>
    </row>
    <row r="535" spans="1:15" x14ac:dyDescent="0.45">
      <c r="A535" s="92" t="s">
        <v>70</v>
      </c>
      <c r="B535" s="92" t="s">
        <v>120</v>
      </c>
      <c r="C535" s="92" t="s">
        <v>719</v>
      </c>
      <c r="D535" s="93">
        <v>2</v>
      </c>
      <c r="E535" s="93">
        <v>0</v>
      </c>
      <c r="F535" s="93">
        <v>26.3</v>
      </c>
      <c r="G535" s="93">
        <v>26.3</v>
      </c>
      <c r="H535" s="93">
        <v>23.3</v>
      </c>
      <c r="I535" s="93">
        <v>23.3</v>
      </c>
      <c r="J535" s="93">
        <v>26.3</v>
      </c>
      <c r="K535" s="93">
        <v>26.3</v>
      </c>
      <c r="L535" s="93">
        <v>29.3</v>
      </c>
      <c r="M535" s="93">
        <v>29.3</v>
      </c>
      <c r="N535" s="93">
        <v>29.3</v>
      </c>
      <c r="O535" s="93">
        <v>29.3</v>
      </c>
    </row>
    <row r="536" spans="1:15" x14ac:dyDescent="0.45">
      <c r="A536" s="92" t="s">
        <v>70</v>
      </c>
      <c r="B536" s="92" t="s">
        <v>498</v>
      </c>
      <c r="C536" s="92" t="s">
        <v>498</v>
      </c>
      <c r="D536" s="93">
        <v>1</v>
      </c>
      <c r="E536" s="93">
        <v>0</v>
      </c>
      <c r="F536" s="93">
        <v>32</v>
      </c>
      <c r="G536" s="93">
        <v>32</v>
      </c>
      <c r="H536" s="93">
        <v>32</v>
      </c>
      <c r="I536" s="93">
        <v>32</v>
      </c>
      <c r="J536" s="93">
        <v>32</v>
      </c>
      <c r="K536" s="93">
        <v>32</v>
      </c>
      <c r="L536" s="93">
        <v>32</v>
      </c>
      <c r="M536" s="93">
        <v>32</v>
      </c>
      <c r="N536" s="93">
        <v>32</v>
      </c>
      <c r="O536" s="93">
        <v>32</v>
      </c>
    </row>
    <row r="537" spans="1:15" x14ac:dyDescent="0.45">
      <c r="A537" s="92" t="s">
        <v>70</v>
      </c>
      <c r="B537" s="92" t="s">
        <v>121</v>
      </c>
      <c r="C537" s="92" t="s">
        <v>121</v>
      </c>
      <c r="D537" s="93">
        <v>238</v>
      </c>
      <c r="E537" s="93">
        <v>64.285714285714292</v>
      </c>
      <c r="F537" s="93">
        <v>35.463445378151256</v>
      </c>
      <c r="G537" s="93">
        <v>53.896218487394954</v>
      </c>
      <c r="H537" s="93">
        <v>0</v>
      </c>
      <c r="I537" s="93">
        <v>22</v>
      </c>
      <c r="J537" s="93">
        <v>0</v>
      </c>
      <c r="K537" s="93">
        <v>25</v>
      </c>
      <c r="L537" s="93">
        <v>15</v>
      </c>
      <c r="M537" s="93">
        <v>45.5</v>
      </c>
      <c r="N537" s="93">
        <v>130</v>
      </c>
      <c r="O537" s="93">
        <v>130</v>
      </c>
    </row>
    <row r="538" spans="1:15" x14ac:dyDescent="0.45">
      <c r="A538" s="92" t="s">
        <v>70</v>
      </c>
      <c r="B538" s="92" t="s">
        <v>121</v>
      </c>
      <c r="C538" s="92" t="s">
        <v>720</v>
      </c>
      <c r="D538" s="93">
        <v>2</v>
      </c>
      <c r="E538" s="93">
        <v>100</v>
      </c>
      <c r="F538" s="93">
        <v>0</v>
      </c>
      <c r="G538" s="93">
        <v>185</v>
      </c>
      <c r="H538" s="93">
        <v>0</v>
      </c>
      <c r="I538" s="93">
        <v>120</v>
      </c>
      <c r="J538" s="93">
        <v>0</v>
      </c>
      <c r="K538" s="93">
        <v>185</v>
      </c>
      <c r="L538" s="93">
        <v>0</v>
      </c>
      <c r="M538" s="93">
        <v>250</v>
      </c>
      <c r="N538" s="93">
        <v>0</v>
      </c>
      <c r="O538" s="93">
        <v>250</v>
      </c>
    </row>
    <row r="539" spans="1:15" x14ac:dyDescent="0.45">
      <c r="A539" s="92" t="s">
        <v>70</v>
      </c>
      <c r="B539" s="92" t="s">
        <v>122</v>
      </c>
      <c r="C539" s="92" t="s">
        <v>122</v>
      </c>
      <c r="D539" s="93">
        <v>1</v>
      </c>
      <c r="E539" s="93">
        <v>100</v>
      </c>
      <c r="F539" s="93">
        <v>0</v>
      </c>
      <c r="G539" s="93">
        <v>220</v>
      </c>
      <c r="H539" s="93">
        <v>0</v>
      </c>
      <c r="I539" s="93">
        <v>220</v>
      </c>
      <c r="J539" s="93">
        <v>0</v>
      </c>
      <c r="K539" s="93">
        <v>220</v>
      </c>
      <c r="L539" s="93">
        <v>0</v>
      </c>
      <c r="M539" s="93">
        <v>220</v>
      </c>
      <c r="N539" s="93">
        <v>0</v>
      </c>
      <c r="O539" s="93">
        <v>220</v>
      </c>
    </row>
    <row r="540" spans="1:15" x14ac:dyDescent="0.45">
      <c r="A540" s="92" t="s">
        <v>70</v>
      </c>
      <c r="B540" s="92" t="s">
        <v>122</v>
      </c>
      <c r="C540" s="92" t="s">
        <v>721</v>
      </c>
      <c r="D540" s="93">
        <v>8</v>
      </c>
      <c r="E540" s="93">
        <v>75</v>
      </c>
      <c r="F540" s="93">
        <v>6.6875</v>
      </c>
      <c r="G540" s="93">
        <v>22.1875</v>
      </c>
      <c r="H540" s="93">
        <v>0</v>
      </c>
      <c r="I540" s="93">
        <v>16</v>
      </c>
      <c r="J540" s="93">
        <v>0</v>
      </c>
      <c r="K540" s="93">
        <v>20</v>
      </c>
      <c r="L540" s="93">
        <v>13</v>
      </c>
      <c r="M540" s="93">
        <v>26.75</v>
      </c>
      <c r="N540" s="93">
        <v>27.5</v>
      </c>
      <c r="O540" s="93">
        <v>40</v>
      </c>
    </row>
    <row r="541" spans="1:15" x14ac:dyDescent="0.45">
      <c r="A541" s="92" t="s">
        <v>70</v>
      </c>
      <c r="B541" s="92" t="s">
        <v>122</v>
      </c>
      <c r="C541" s="92" t="s">
        <v>722</v>
      </c>
      <c r="D541" s="93">
        <v>4</v>
      </c>
      <c r="E541" s="93">
        <v>100</v>
      </c>
      <c r="F541" s="93">
        <v>0</v>
      </c>
      <c r="G541" s="93">
        <v>127</v>
      </c>
      <c r="H541" s="93">
        <v>0</v>
      </c>
      <c r="I541" s="93">
        <v>9</v>
      </c>
      <c r="J541" s="93">
        <v>0</v>
      </c>
      <c r="K541" s="93">
        <v>16</v>
      </c>
      <c r="L541" s="93">
        <v>0</v>
      </c>
      <c r="M541" s="93">
        <v>245</v>
      </c>
      <c r="N541" s="93">
        <v>0</v>
      </c>
      <c r="O541" s="93">
        <v>470</v>
      </c>
    </row>
    <row r="542" spans="1:15" x14ac:dyDescent="0.45">
      <c r="A542" s="92" t="s">
        <v>70</v>
      </c>
      <c r="B542" s="92" t="s">
        <v>123</v>
      </c>
      <c r="C542" s="92" t="s">
        <v>123</v>
      </c>
      <c r="D542" s="93">
        <v>21</v>
      </c>
      <c r="E542" s="93">
        <v>90.476190476190482</v>
      </c>
      <c r="F542" s="93">
        <v>0.6670357142857144</v>
      </c>
      <c r="G542" s="93">
        <v>18.694178571428569</v>
      </c>
      <c r="H542" s="93">
        <v>0</v>
      </c>
      <c r="I542" s="93">
        <v>6</v>
      </c>
      <c r="J542" s="93">
        <v>0</v>
      </c>
      <c r="K542" s="93">
        <v>6</v>
      </c>
      <c r="L542" s="93">
        <v>0</v>
      </c>
      <c r="M542" s="93">
        <v>12</v>
      </c>
      <c r="N542" s="93">
        <v>0.70774999999999999</v>
      </c>
      <c r="O542" s="93">
        <v>13.3</v>
      </c>
    </row>
    <row r="543" spans="1:15" x14ac:dyDescent="0.45">
      <c r="A543" s="92" t="s">
        <v>70</v>
      </c>
      <c r="B543" s="92" t="s">
        <v>123</v>
      </c>
      <c r="C543" s="92" t="s">
        <v>723</v>
      </c>
      <c r="D543" s="93">
        <v>25</v>
      </c>
      <c r="E543" s="93">
        <v>92</v>
      </c>
      <c r="F543" s="93">
        <v>1.4119999999999999</v>
      </c>
      <c r="G543" s="93">
        <v>2.7719999999999998</v>
      </c>
      <c r="H543" s="93">
        <v>0</v>
      </c>
      <c r="I543" s="93">
        <v>1</v>
      </c>
      <c r="J543" s="93">
        <v>0</v>
      </c>
      <c r="K543" s="93">
        <v>1</v>
      </c>
      <c r="L543" s="93">
        <v>0</v>
      </c>
      <c r="M543" s="93">
        <v>1</v>
      </c>
      <c r="N543" s="93">
        <v>1.8</v>
      </c>
      <c r="O543" s="93">
        <v>12</v>
      </c>
    </row>
    <row r="544" spans="1:15" x14ac:dyDescent="0.45">
      <c r="A544" s="92" t="s">
        <v>70</v>
      </c>
      <c r="B544" s="92" t="s">
        <v>123</v>
      </c>
      <c r="C544" s="92" t="s">
        <v>724</v>
      </c>
      <c r="D544" s="93">
        <v>3</v>
      </c>
      <c r="E544" s="93">
        <v>33.333333333333329</v>
      </c>
      <c r="F544" s="93">
        <v>41.333333333333336</v>
      </c>
      <c r="G544" s="93">
        <v>48</v>
      </c>
      <c r="H544" s="93">
        <v>0</v>
      </c>
      <c r="I544" s="93">
        <v>20</v>
      </c>
      <c r="J544" s="93">
        <v>52</v>
      </c>
      <c r="K544" s="93">
        <v>52</v>
      </c>
      <c r="L544" s="93">
        <v>72</v>
      </c>
      <c r="M544" s="93">
        <v>72</v>
      </c>
      <c r="N544" s="93">
        <v>72</v>
      </c>
      <c r="O544" s="93">
        <v>72</v>
      </c>
    </row>
    <row r="545" spans="1:15" x14ac:dyDescent="0.45">
      <c r="A545" s="92" t="s">
        <v>70</v>
      </c>
      <c r="B545" s="92" t="s">
        <v>123</v>
      </c>
      <c r="C545" s="92" t="s">
        <v>725</v>
      </c>
      <c r="D545" s="93">
        <v>10</v>
      </c>
      <c r="E545" s="93">
        <v>50</v>
      </c>
      <c r="F545" s="93">
        <v>74.88000000000001</v>
      </c>
      <c r="G545" s="93">
        <v>86.68</v>
      </c>
      <c r="H545" s="93">
        <v>0</v>
      </c>
      <c r="I545" s="93">
        <v>6</v>
      </c>
      <c r="J545" s="93">
        <v>4.8</v>
      </c>
      <c r="K545" s="93">
        <v>17.600000000000001</v>
      </c>
      <c r="L545" s="93">
        <v>24.1</v>
      </c>
      <c r="M545" s="93">
        <v>50</v>
      </c>
      <c r="N545" s="93">
        <v>512</v>
      </c>
      <c r="O545" s="93">
        <v>512</v>
      </c>
    </row>
    <row r="546" spans="1:15" x14ac:dyDescent="0.45">
      <c r="A546" s="92" t="s">
        <v>70</v>
      </c>
      <c r="B546" s="92" t="s">
        <v>123</v>
      </c>
      <c r="C546" s="92" t="s">
        <v>726</v>
      </c>
      <c r="D546" s="93">
        <v>53</v>
      </c>
      <c r="E546" s="93">
        <v>94.339622641509436</v>
      </c>
      <c r="F546" s="93">
        <v>3.9622641509433962</v>
      </c>
      <c r="G546" s="93">
        <v>14.075471698113208</v>
      </c>
      <c r="H546" s="93">
        <v>0</v>
      </c>
      <c r="I546" s="93">
        <v>6</v>
      </c>
      <c r="J546" s="93">
        <v>0</v>
      </c>
      <c r="K546" s="93">
        <v>12</v>
      </c>
      <c r="L546" s="93">
        <v>0</v>
      </c>
      <c r="M546" s="93">
        <v>12</v>
      </c>
      <c r="N546" s="93">
        <v>20</v>
      </c>
      <c r="O546" s="93">
        <v>20</v>
      </c>
    </row>
    <row r="547" spans="1:15" x14ac:dyDescent="0.45">
      <c r="A547" s="92" t="s">
        <v>70</v>
      </c>
      <c r="B547" s="92" t="s">
        <v>123</v>
      </c>
      <c r="C547" s="92" t="s">
        <v>727</v>
      </c>
      <c r="D547" s="93">
        <v>43</v>
      </c>
      <c r="E547" s="93">
        <v>97.674418604651152</v>
      </c>
      <c r="F547" s="93">
        <v>0.79069767441860461</v>
      </c>
      <c r="G547" s="93">
        <v>21.813953488372093</v>
      </c>
      <c r="H547" s="93">
        <v>0</v>
      </c>
      <c r="I547" s="93">
        <v>6</v>
      </c>
      <c r="J547" s="93">
        <v>0</v>
      </c>
      <c r="K547" s="93">
        <v>12</v>
      </c>
      <c r="L547" s="93">
        <v>0</v>
      </c>
      <c r="M547" s="93">
        <v>12</v>
      </c>
      <c r="N547" s="93">
        <v>0</v>
      </c>
      <c r="O547" s="93">
        <v>20</v>
      </c>
    </row>
    <row r="548" spans="1:15" x14ac:dyDescent="0.45">
      <c r="A548" s="92" t="s">
        <v>70</v>
      </c>
      <c r="B548" s="92" t="s">
        <v>123</v>
      </c>
      <c r="C548" s="92" t="s">
        <v>728</v>
      </c>
      <c r="D548" s="93">
        <v>67</v>
      </c>
      <c r="E548" s="93">
        <v>92.537313432835816</v>
      </c>
      <c r="F548" s="93">
        <v>2.91044776119403</v>
      </c>
      <c r="G548" s="93">
        <v>21.041791044776119</v>
      </c>
      <c r="H548" s="93">
        <v>0</v>
      </c>
      <c r="I548" s="93">
        <v>20</v>
      </c>
      <c r="J548" s="93">
        <v>0</v>
      </c>
      <c r="K548" s="93">
        <v>20</v>
      </c>
      <c r="L548" s="93">
        <v>0</v>
      </c>
      <c r="M548" s="93">
        <v>20</v>
      </c>
      <c r="N548" s="93">
        <v>25</v>
      </c>
      <c r="O548" s="93">
        <v>25</v>
      </c>
    </row>
    <row r="549" spans="1:15" x14ac:dyDescent="0.45">
      <c r="A549" s="92" t="s">
        <v>70</v>
      </c>
      <c r="B549" s="92" t="s">
        <v>123</v>
      </c>
      <c r="C549" s="92" t="s">
        <v>729</v>
      </c>
      <c r="D549" s="93">
        <v>8</v>
      </c>
      <c r="E549" s="93">
        <v>100</v>
      </c>
      <c r="F549" s="93">
        <v>0</v>
      </c>
      <c r="G549" s="93">
        <v>11.75</v>
      </c>
      <c r="H549" s="93">
        <v>0</v>
      </c>
      <c r="I549" s="93">
        <v>6</v>
      </c>
      <c r="J549" s="93">
        <v>0</v>
      </c>
      <c r="K549" s="93">
        <v>12</v>
      </c>
      <c r="L549" s="93">
        <v>0</v>
      </c>
      <c r="M549" s="93">
        <v>16</v>
      </c>
      <c r="N549" s="93">
        <v>0</v>
      </c>
      <c r="O549" s="93">
        <v>20</v>
      </c>
    </row>
    <row r="550" spans="1:15" x14ac:dyDescent="0.45">
      <c r="A550" s="92" t="s">
        <v>70</v>
      </c>
      <c r="B550" s="92" t="s">
        <v>499</v>
      </c>
      <c r="C550" s="92" t="s">
        <v>499</v>
      </c>
      <c r="D550" s="93">
        <v>2</v>
      </c>
      <c r="E550" s="93">
        <v>100</v>
      </c>
      <c r="F550" s="93">
        <v>0</v>
      </c>
      <c r="G550" s="93">
        <v>35</v>
      </c>
      <c r="H550" s="93">
        <v>0</v>
      </c>
      <c r="I550" s="93">
        <v>20</v>
      </c>
      <c r="J550" s="93">
        <v>0</v>
      </c>
      <c r="K550" s="93">
        <v>35</v>
      </c>
      <c r="L550" s="93">
        <v>0</v>
      </c>
      <c r="M550" s="93">
        <v>50</v>
      </c>
      <c r="N550" s="93">
        <v>0</v>
      </c>
      <c r="O550" s="93">
        <v>50</v>
      </c>
    </row>
    <row r="551" spans="1:15" x14ac:dyDescent="0.45">
      <c r="A551" s="92" t="s">
        <v>70</v>
      </c>
      <c r="B551" s="92" t="s">
        <v>499</v>
      </c>
      <c r="C551" s="92" t="s">
        <v>730</v>
      </c>
      <c r="D551" s="93">
        <v>1</v>
      </c>
      <c r="E551" s="93">
        <v>100</v>
      </c>
      <c r="F551" s="93">
        <v>0</v>
      </c>
      <c r="G551" s="93">
        <v>50</v>
      </c>
      <c r="H551" s="93">
        <v>0</v>
      </c>
      <c r="I551" s="93">
        <v>50</v>
      </c>
      <c r="J551" s="93">
        <v>0</v>
      </c>
      <c r="K551" s="93">
        <v>50</v>
      </c>
      <c r="L551" s="93">
        <v>0</v>
      </c>
      <c r="M551" s="93">
        <v>50</v>
      </c>
      <c r="N551" s="93">
        <v>0</v>
      </c>
      <c r="O551" s="93">
        <v>50</v>
      </c>
    </row>
    <row r="552" spans="1:15" x14ac:dyDescent="0.45">
      <c r="A552" s="92" t="s">
        <v>471</v>
      </c>
      <c r="B552" s="92" t="s">
        <v>471</v>
      </c>
      <c r="C552" s="92" t="s">
        <v>471</v>
      </c>
      <c r="D552" s="93">
        <v>2613</v>
      </c>
      <c r="E552" s="93">
        <v>59.701492537313428</v>
      </c>
      <c r="F552" s="93">
        <v>3.4826195943360112</v>
      </c>
      <c r="G552" s="93">
        <v>4.3241159586681945</v>
      </c>
      <c r="H552" s="93">
        <v>0</v>
      </c>
      <c r="I552" s="93">
        <v>0.33</v>
      </c>
      <c r="J552" s="93">
        <v>0</v>
      </c>
      <c r="K552" s="93">
        <v>1.0350000000000001</v>
      </c>
      <c r="L552" s="93">
        <v>1.5</v>
      </c>
      <c r="M552" s="93">
        <v>2.7</v>
      </c>
      <c r="N552" s="93">
        <v>6</v>
      </c>
      <c r="O552" s="93">
        <v>6</v>
      </c>
    </row>
    <row r="553" spans="1:15" x14ac:dyDescent="0.45">
      <c r="A553" s="92" t="s">
        <v>471</v>
      </c>
      <c r="B553" s="92" t="s">
        <v>472</v>
      </c>
      <c r="C553" s="92" t="s">
        <v>472</v>
      </c>
      <c r="D553" s="93">
        <v>8529</v>
      </c>
      <c r="E553" s="93">
        <v>92.976902333216088</v>
      </c>
      <c r="F553" s="93">
        <v>0.46371637941141974</v>
      </c>
      <c r="G553" s="93">
        <v>1.8454171649665847</v>
      </c>
      <c r="H553" s="93">
        <v>0</v>
      </c>
      <c r="I553" s="93">
        <v>1</v>
      </c>
      <c r="J553" s="93">
        <v>0</v>
      </c>
      <c r="K553" s="93">
        <v>1</v>
      </c>
      <c r="L553" s="93">
        <v>0</v>
      </c>
      <c r="M553" s="93">
        <v>1</v>
      </c>
      <c r="N553" s="93">
        <v>1</v>
      </c>
      <c r="O553" s="93">
        <v>5</v>
      </c>
    </row>
    <row r="554" spans="1:15" x14ac:dyDescent="0.45">
      <c r="A554" s="92" t="s">
        <v>471</v>
      </c>
      <c r="B554" s="92" t="s">
        <v>473</v>
      </c>
      <c r="C554" s="92" t="s">
        <v>473</v>
      </c>
      <c r="D554" s="93">
        <v>780</v>
      </c>
      <c r="E554" s="93">
        <v>69.358974358974351</v>
      </c>
      <c r="F554" s="93">
        <v>2.9742820515910253</v>
      </c>
      <c r="G554" s="93">
        <v>5.4994487182576908</v>
      </c>
      <c r="H554" s="93">
        <v>0</v>
      </c>
      <c r="I554" s="93">
        <v>2</v>
      </c>
      <c r="J554" s="93">
        <v>0</v>
      </c>
      <c r="K554" s="93">
        <v>5</v>
      </c>
      <c r="L554" s="93">
        <v>0.6</v>
      </c>
      <c r="M554" s="93">
        <v>5</v>
      </c>
      <c r="N554" s="93">
        <v>16</v>
      </c>
      <c r="O554" s="93">
        <v>16</v>
      </c>
    </row>
    <row r="555" spans="1:15" x14ac:dyDescent="0.45">
      <c r="A555" s="92" t="s">
        <v>471</v>
      </c>
      <c r="B555" s="92" t="s">
        <v>474</v>
      </c>
      <c r="C555" s="92" t="s">
        <v>474</v>
      </c>
      <c r="D555" s="93">
        <v>1034</v>
      </c>
      <c r="E555" s="93">
        <v>78.529980657640237</v>
      </c>
      <c r="F555" s="93">
        <v>5.867193238258408</v>
      </c>
      <c r="G555" s="93">
        <v>7.576303489709086</v>
      </c>
      <c r="H555" s="93">
        <v>0</v>
      </c>
      <c r="I555" s="93">
        <v>1</v>
      </c>
      <c r="J555" s="93">
        <v>0</v>
      </c>
      <c r="K555" s="93">
        <v>2</v>
      </c>
      <c r="L555" s="93">
        <v>0</v>
      </c>
      <c r="M555" s="93">
        <v>4</v>
      </c>
      <c r="N555" s="93">
        <v>5.08</v>
      </c>
      <c r="O555" s="93">
        <v>5.3</v>
      </c>
    </row>
    <row r="556" spans="1:15" x14ac:dyDescent="0.45">
      <c r="A556" s="92" t="s">
        <v>471</v>
      </c>
      <c r="B556" s="92" t="s">
        <v>474</v>
      </c>
      <c r="C556" s="92" t="s">
        <v>731</v>
      </c>
      <c r="D556" s="93">
        <v>1627</v>
      </c>
      <c r="E556" s="93">
        <v>86.908420405654567</v>
      </c>
      <c r="F556" s="93">
        <v>0.6104557468905959</v>
      </c>
      <c r="G556" s="93">
        <v>3.0212098956306082</v>
      </c>
      <c r="H556" s="93">
        <v>0</v>
      </c>
      <c r="I556" s="93">
        <v>1.4000000000000001</v>
      </c>
      <c r="J556" s="93">
        <v>0</v>
      </c>
      <c r="K556" s="93">
        <v>2</v>
      </c>
      <c r="L556" s="93">
        <v>0</v>
      </c>
      <c r="M556" s="93">
        <v>5</v>
      </c>
      <c r="N556" s="93">
        <v>4.5</v>
      </c>
      <c r="O556" s="93">
        <v>5</v>
      </c>
    </row>
    <row r="557" spans="1:15" x14ac:dyDescent="0.45">
      <c r="A557" s="92" t="s">
        <v>471</v>
      </c>
      <c r="B557" s="92" t="s">
        <v>474</v>
      </c>
      <c r="C557" s="92" t="s">
        <v>732</v>
      </c>
      <c r="D557" s="93">
        <v>3226</v>
      </c>
      <c r="E557" s="93">
        <v>66.367017978921268</v>
      </c>
      <c r="F557" s="93">
        <v>2.5423639181649076</v>
      </c>
      <c r="G557" s="93">
        <v>4.3245099194048446</v>
      </c>
      <c r="H557" s="93">
        <v>0</v>
      </c>
      <c r="I557" s="93">
        <v>1.5</v>
      </c>
      <c r="J557" s="93">
        <v>0</v>
      </c>
      <c r="K557" s="93">
        <v>3</v>
      </c>
      <c r="L557" s="93">
        <v>2.7</v>
      </c>
      <c r="M557" s="93">
        <v>5</v>
      </c>
      <c r="N557" s="93">
        <v>14</v>
      </c>
      <c r="O557" s="93">
        <v>14</v>
      </c>
    </row>
    <row r="558" spans="1:15" x14ac:dyDescent="0.45">
      <c r="A558" s="92" t="s">
        <v>471</v>
      </c>
      <c r="B558" s="92" t="s">
        <v>475</v>
      </c>
      <c r="C558" s="92" t="s">
        <v>475</v>
      </c>
      <c r="D558" s="93">
        <v>22</v>
      </c>
      <c r="E558" s="93">
        <v>72.727272727272734</v>
      </c>
      <c r="F558" s="93">
        <v>0.7981818181818181</v>
      </c>
      <c r="G558" s="93">
        <v>2.7363636363636363</v>
      </c>
      <c r="H558" s="93">
        <v>0</v>
      </c>
      <c r="I558" s="93">
        <v>0.33</v>
      </c>
      <c r="J558" s="93">
        <v>0</v>
      </c>
      <c r="K558" s="93">
        <v>1.2050000000000001</v>
      </c>
      <c r="L558" s="93">
        <v>0.57000000000000006</v>
      </c>
      <c r="M558" s="93">
        <v>5</v>
      </c>
      <c r="N558" s="93">
        <v>1.9000000000000001</v>
      </c>
      <c r="O558" s="93">
        <v>5</v>
      </c>
    </row>
    <row r="559" spans="1:15" x14ac:dyDescent="0.45">
      <c r="A559" s="92" t="s">
        <v>71</v>
      </c>
      <c r="B559" s="92" t="s">
        <v>71</v>
      </c>
      <c r="C559" s="92" t="s">
        <v>71</v>
      </c>
      <c r="D559" s="93">
        <v>1</v>
      </c>
      <c r="E559" s="93">
        <v>100</v>
      </c>
      <c r="F559" s="93">
        <v>0</v>
      </c>
      <c r="G559" s="93">
        <v>50</v>
      </c>
      <c r="H559" s="93">
        <v>0</v>
      </c>
      <c r="I559" s="93">
        <v>50</v>
      </c>
      <c r="J559" s="93">
        <v>0</v>
      </c>
      <c r="K559" s="93">
        <v>50</v>
      </c>
      <c r="L559" s="93">
        <v>0</v>
      </c>
      <c r="M559" s="93">
        <v>50</v>
      </c>
      <c r="N559" s="93">
        <v>0</v>
      </c>
      <c r="O559" s="93">
        <v>50</v>
      </c>
    </row>
    <row r="560" spans="1:15" x14ac:dyDescent="0.45">
      <c r="A560" s="92" t="s">
        <v>71</v>
      </c>
      <c r="B560" s="92" t="s">
        <v>124</v>
      </c>
      <c r="C560" s="92" t="s">
        <v>124</v>
      </c>
      <c r="D560" s="93">
        <v>46</v>
      </c>
      <c r="E560" s="93">
        <v>10.416666666666668</v>
      </c>
      <c r="F560" s="93">
        <v>1649.4791666666667</v>
      </c>
      <c r="G560" s="93">
        <v>1655.86</v>
      </c>
      <c r="H560" s="93">
        <v>55</v>
      </c>
      <c r="I560" s="93">
        <v>66</v>
      </c>
      <c r="J560" s="93">
        <v>1047.5</v>
      </c>
      <c r="K560" s="93">
        <v>1047.5</v>
      </c>
      <c r="L560" s="93">
        <v>2685</v>
      </c>
      <c r="M560" s="93">
        <v>2685</v>
      </c>
      <c r="N560" s="93">
        <v>5600</v>
      </c>
      <c r="O560" s="93">
        <v>5600</v>
      </c>
    </row>
    <row r="561" spans="1:15" x14ac:dyDescent="0.45">
      <c r="A561" s="92" t="s">
        <v>71</v>
      </c>
      <c r="B561" s="92" t="s">
        <v>124</v>
      </c>
      <c r="C561" s="92" t="s">
        <v>357</v>
      </c>
      <c r="D561" s="93">
        <v>33</v>
      </c>
      <c r="E561" s="93">
        <v>12.121212121212121</v>
      </c>
      <c r="F561" s="93">
        <v>93.757575757575751</v>
      </c>
      <c r="G561" s="93">
        <v>107.96969696969697</v>
      </c>
      <c r="H561" s="93">
        <v>23</v>
      </c>
      <c r="I561" s="93">
        <v>30</v>
      </c>
      <c r="J561" s="93">
        <v>38</v>
      </c>
      <c r="K561" s="93">
        <v>50</v>
      </c>
      <c r="L561" s="93">
        <v>118</v>
      </c>
      <c r="M561" s="93">
        <v>120</v>
      </c>
      <c r="N561" s="93">
        <v>182</v>
      </c>
      <c r="O561" s="93">
        <v>370</v>
      </c>
    </row>
    <row r="562" spans="1:15" x14ac:dyDescent="0.45">
      <c r="A562" s="92" t="s">
        <v>71</v>
      </c>
      <c r="B562" s="92" t="s">
        <v>124</v>
      </c>
      <c r="C562" s="92" t="s">
        <v>358</v>
      </c>
      <c r="D562" s="93">
        <v>15</v>
      </c>
      <c r="E562" s="93">
        <v>0</v>
      </c>
      <c r="F562" s="93">
        <v>84.666666666666671</v>
      </c>
      <c r="G562" s="93">
        <v>84.666666666666671</v>
      </c>
      <c r="H562" s="93">
        <v>47</v>
      </c>
      <c r="I562" s="93">
        <v>47</v>
      </c>
      <c r="J562" s="93">
        <v>75</v>
      </c>
      <c r="K562" s="93">
        <v>75</v>
      </c>
      <c r="L562" s="93">
        <v>112</v>
      </c>
      <c r="M562" s="93">
        <v>112</v>
      </c>
      <c r="N562" s="93">
        <v>190</v>
      </c>
      <c r="O562" s="93">
        <v>190</v>
      </c>
    </row>
    <row r="563" spans="1:15" x14ac:dyDescent="0.45">
      <c r="A563" s="92" t="s">
        <v>71</v>
      </c>
      <c r="B563" s="92" t="s">
        <v>124</v>
      </c>
      <c r="C563" s="92" t="s">
        <v>733</v>
      </c>
      <c r="D563" s="93">
        <v>1</v>
      </c>
      <c r="E563" s="93">
        <v>0</v>
      </c>
      <c r="F563" s="93">
        <v>79.2</v>
      </c>
      <c r="G563" s="93">
        <v>79.2</v>
      </c>
      <c r="H563" s="93">
        <v>79.2</v>
      </c>
      <c r="I563" s="93">
        <v>79.2</v>
      </c>
      <c r="J563" s="93">
        <v>79.2</v>
      </c>
      <c r="K563" s="93">
        <v>79.2</v>
      </c>
      <c r="L563" s="93">
        <v>79.2</v>
      </c>
      <c r="M563" s="93">
        <v>79.2</v>
      </c>
      <c r="N563" s="93">
        <v>79.2</v>
      </c>
      <c r="O563" s="93">
        <v>79.2</v>
      </c>
    </row>
    <row r="564" spans="1:15" x14ac:dyDescent="0.45">
      <c r="A564" s="92" t="s">
        <v>71</v>
      </c>
      <c r="B564" s="92" t="s">
        <v>124</v>
      </c>
      <c r="C564" s="92" t="s">
        <v>359</v>
      </c>
      <c r="D564" s="93">
        <v>147</v>
      </c>
      <c r="E564" s="93">
        <v>15.646258503401361</v>
      </c>
      <c r="F564" s="93">
        <v>374.45578231292518</v>
      </c>
      <c r="G564" s="93">
        <v>397.44897959183675</v>
      </c>
      <c r="H564" s="93">
        <v>59</v>
      </c>
      <c r="I564" s="93">
        <v>90</v>
      </c>
      <c r="J564" s="93">
        <v>159</v>
      </c>
      <c r="K564" s="93">
        <v>200</v>
      </c>
      <c r="L564" s="93">
        <v>340</v>
      </c>
      <c r="M564" s="93">
        <v>343</v>
      </c>
      <c r="N564" s="93">
        <v>1159</v>
      </c>
      <c r="O564" s="93">
        <v>1159</v>
      </c>
    </row>
    <row r="565" spans="1:15" x14ac:dyDescent="0.45">
      <c r="A565" s="92" t="s">
        <v>71</v>
      </c>
      <c r="B565" s="92" t="s">
        <v>124</v>
      </c>
      <c r="C565" s="92" t="s">
        <v>360</v>
      </c>
      <c r="D565" s="93">
        <v>4</v>
      </c>
      <c r="E565" s="93">
        <v>0</v>
      </c>
      <c r="F565" s="93">
        <v>584.75</v>
      </c>
      <c r="G565" s="93">
        <v>584.75</v>
      </c>
      <c r="H565" s="93">
        <v>160</v>
      </c>
      <c r="I565" s="93">
        <v>160</v>
      </c>
      <c r="J565" s="93">
        <v>210</v>
      </c>
      <c r="K565" s="93">
        <v>210</v>
      </c>
      <c r="L565" s="93">
        <v>1009.5</v>
      </c>
      <c r="M565" s="93">
        <v>1009.5</v>
      </c>
      <c r="N565" s="93">
        <v>1799</v>
      </c>
      <c r="O565" s="93">
        <v>1799</v>
      </c>
    </row>
    <row r="566" spans="1:15" x14ac:dyDescent="0.45">
      <c r="A566" s="92" t="s">
        <v>71</v>
      </c>
      <c r="B566" s="92" t="s">
        <v>124</v>
      </c>
      <c r="C566" s="92" t="s">
        <v>361</v>
      </c>
      <c r="D566" s="93">
        <v>16</v>
      </c>
      <c r="E566" s="93">
        <v>0</v>
      </c>
      <c r="F566" s="93">
        <v>201.6875</v>
      </c>
      <c r="G566" s="93">
        <v>201.6875</v>
      </c>
      <c r="H566" s="93">
        <v>31.5</v>
      </c>
      <c r="I566" s="93">
        <v>31.5</v>
      </c>
      <c r="J566" s="93">
        <v>85.5</v>
      </c>
      <c r="K566" s="93">
        <v>85.5</v>
      </c>
      <c r="L566" s="93">
        <v>280</v>
      </c>
      <c r="M566" s="93">
        <v>280</v>
      </c>
      <c r="N566" s="93">
        <v>840</v>
      </c>
      <c r="O566" s="93">
        <v>840</v>
      </c>
    </row>
    <row r="567" spans="1:15" x14ac:dyDescent="0.45">
      <c r="A567" s="92" t="s">
        <v>71</v>
      </c>
      <c r="B567" s="92" t="s">
        <v>124</v>
      </c>
      <c r="C567" s="92" t="s">
        <v>362</v>
      </c>
      <c r="D567" s="93">
        <v>4</v>
      </c>
      <c r="E567" s="93">
        <v>0</v>
      </c>
      <c r="F567" s="93">
        <v>1562.5</v>
      </c>
      <c r="G567" s="93">
        <v>1562.5</v>
      </c>
      <c r="H567" s="93">
        <v>800</v>
      </c>
      <c r="I567" s="93">
        <v>800</v>
      </c>
      <c r="J567" s="93">
        <v>1330</v>
      </c>
      <c r="K567" s="93">
        <v>1330</v>
      </c>
      <c r="L567" s="93">
        <v>2325</v>
      </c>
      <c r="M567" s="93">
        <v>2325</v>
      </c>
      <c r="N567" s="93">
        <v>3190</v>
      </c>
      <c r="O567" s="93">
        <v>3190</v>
      </c>
    </row>
    <row r="568" spans="1:15" x14ac:dyDescent="0.45">
      <c r="A568" s="92" t="s">
        <v>71</v>
      </c>
      <c r="B568" s="92" t="s">
        <v>124</v>
      </c>
      <c r="C568" s="92" t="s">
        <v>363</v>
      </c>
      <c r="D568" s="93">
        <v>8</v>
      </c>
      <c r="E568" s="93">
        <v>12.5</v>
      </c>
      <c r="F568" s="93">
        <v>1349.875</v>
      </c>
      <c r="G568" s="93">
        <v>1351.125</v>
      </c>
      <c r="H568" s="93">
        <v>94.5</v>
      </c>
      <c r="I568" s="93">
        <v>94.5</v>
      </c>
      <c r="J568" s="93">
        <v>700</v>
      </c>
      <c r="K568" s="93">
        <v>700</v>
      </c>
      <c r="L568" s="93">
        <v>2480</v>
      </c>
      <c r="M568" s="93">
        <v>2480</v>
      </c>
      <c r="N568" s="93">
        <v>4250</v>
      </c>
      <c r="O568" s="93">
        <v>4250</v>
      </c>
    </row>
    <row r="569" spans="1:15" x14ac:dyDescent="0.45">
      <c r="A569" s="92" t="s">
        <v>71</v>
      </c>
      <c r="B569" s="92" t="s">
        <v>124</v>
      </c>
      <c r="C569" s="92" t="s">
        <v>364</v>
      </c>
      <c r="D569" s="93">
        <v>1</v>
      </c>
      <c r="E569" s="93">
        <v>0</v>
      </c>
      <c r="F569" s="93">
        <v>174.99</v>
      </c>
      <c r="G569" s="93">
        <v>174.99</v>
      </c>
      <c r="H569" s="93">
        <v>174.99</v>
      </c>
      <c r="I569" s="93">
        <v>174.99</v>
      </c>
      <c r="J569" s="93">
        <v>174.99</v>
      </c>
      <c r="K569" s="93">
        <v>174.99</v>
      </c>
      <c r="L569" s="93">
        <v>174.99</v>
      </c>
      <c r="M569" s="93">
        <v>174.99</v>
      </c>
      <c r="N569" s="93">
        <v>174.99</v>
      </c>
      <c r="O569" s="93">
        <v>174.99</v>
      </c>
    </row>
    <row r="570" spans="1:15" x14ac:dyDescent="0.45">
      <c r="A570" s="92" t="s">
        <v>71</v>
      </c>
      <c r="B570" s="92" t="s">
        <v>125</v>
      </c>
      <c r="C570" s="92" t="s">
        <v>125</v>
      </c>
      <c r="D570" s="93">
        <v>8</v>
      </c>
      <c r="E570" s="93">
        <v>12.5</v>
      </c>
      <c r="F570" s="93">
        <v>2594.3107288532751</v>
      </c>
      <c r="G570" s="93">
        <v>2656.8107288532751</v>
      </c>
      <c r="H570" s="93">
        <v>761.76319549419998</v>
      </c>
      <c r="I570" s="93">
        <v>950.76319549419998</v>
      </c>
      <c r="J570" s="93">
        <v>2129.4337999999998</v>
      </c>
      <c r="K570" s="93">
        <v>2129.4337999999998</v>
      </c>
      <c r="L570" s="93">
        <v>4336.0459199188999</v>
      </c>
      <c r="M570" s="93">
        <v>4336.0459199188999</v>
      </c>
      <c r="N570" s="93">
        <v>6300</v>
      </c>
      <c r="O570" s="93">
        <v>6300</v>
      </c>
    </row>
    <row r="571" spans="1:15" x14ac:dyDescent="0.45">
      <c r="A571" s="92" t="s">
        <v>71</v>
      </c>
      <c r="B571" s="92" t="s">
        <v>125</v>
      </c>
      <c r="C571" s="92" t="s">
        <v>365</v>
      </c>
      <c r="D571" s="93">
        <v>122</v>
      </c>
      <c r="E571" s="93">
        <v>1.639344262295082</v>
      </c>
      <c r="F571" s="93">
        <v>2417.6409836065573</v>
      </c>
      <c r="G571" s="93">
        <v>2418.4606557377051</v>
      </c>
      <c r="H571" s="93">
        <v>990</v>
      </c>
      <c r="I571" s="93">
        <v>990</v>
      </c>
      <c r="J571" s="93">
        <v>1780</v>
      </c>
      <c r="K571" s="93">
        <v>1780</v>
      </c>
      <c r="L571" s="93">
        <v>3400</v>
      </c>
      <c r="M571" s="93">
        <v>3400</v>
      </c>
      <c r="N571" s="93">
        <v>5130</v>
      </c>
      <c r="O571" s="93">
        <v>5130</v>
      </c>
    </row>
    <row r="572" spans="1:15" x14ac:dyDescent="0.45">
      <c r="A572" s="92" t="s">
        <v>71</v>
      </c>
      <c r="B572" s="92" t="s">
        <v>125</v>
      </c>
      <c r="C572" s="92" t="s">
        <v>366</v>
      </c>
      <c r="D572" s="93">
        <v>9</v>
      </c>
      <c r="E572" s="93">
        <v>0</v>
      </c>
      <c r="F572" s="93">
        <v>1488.6666666666667</v>
      </c>
      <c r="G572" s="93">
        <v>1488.6666666666667</v>
      </c>
      <c r="H572" s="93">
        <v>820</v>
      </c>
      <c r="I572" s="93">
        <v>820</v>
      </c>
      <c r="J572" s="93">
        <v>870</v>
      </c>
      <c r="K572" s="93">
        <v>870</v>
      </c>
      <c r="L572" s="93">
        <v>2400</v>
      </c>
      <c r="M572" s="93">
        <v>2400</v>
      </c>
      <c r="N572" s="93">
        <v>3790</v>
      </c>
      <c r="O572" s="93">
        <v>3790</v>
      </c>
    </row>
    <row r="573" spans="1:15" x14ac:dyDescent="0.45">
      <c r="A573" s="92" t="s">
        <v>71</v>
      </c>
      <c r="B573" s="92" t="s">
        <v>125</v>
      </c>
      <c r="C573" s="92" t="s">
        <v>734</v>
      </c>
      <c r="D573" s="93">
        <v>1</v>
      </c>
      <c r="E573" s="93">
        <v>0</v>
      </c>
      <c r="F573" s="93">
        <v>1310</v>
      </c>
      <c r="G573" s="93">
        <v>1310</v>
      </c>
      <c r="H573" s="93">
        <v>1310</v>
      </c>
      <c r="I573" s="93">
        <v>1310</v>
      </c>
      <c r="J573" s="93">
        <v>1310</v>
      </c>
      <c r="K573" s="93">
        <v>1310</v>
      </c>
      <c r="L573" s="93">
        <v>1310</v>
      </c>
      <c r="M573" s="93">
        <v>1310</v>
      </c>
      <c r="N573" s="93">
        <v>1310</v>
      </c>
      <c r="O573" s="93">
        <v>1310</v>
      </c>
    </row>
    <row r="574" spans="1:15" x14ac:dyDescent="0.45">
      <c r="A574" s="92" t="s">
        <v>71</v>
      </c>
      <c r="B574" s="92" t="s">
        <v>125</v>
      </c>
      <c r="C574" s="92" t="s">
        <v>367</v>
      </c>
      <c r="D574" s="93">
        <v>1</v>
      </c>
      <c r="E574" s="93">
        <v>0</v>
      </c>
      <c r="F574" s="93">
        <v>2000</v>
      </c>
      <c r="G574" s="93">
        <v>2000</v>
      </c>
      <c r="H574" s="93">
        <v>2000</v>
      </c>
      <c r="I574" s="93">
        <v>2000</v>
      </c>
      <c r="J574" s="93">
        <v>2000</v>
      </c>
      <c r="K574" s="93">
        <v>2000</v>
      </c>
      <c r="L574" s="93">
        <v>2000</v>
      </c>
      <c r="M574" s="93">
        <v>2000</v>
      </c>
      <c r="N574" s="93">
        <v>2000</v>
      </c>
      <c r="O574" s="93">
        <v>2000</v>
      </c>
    </row>
    <row r="575" spans="1:15" x14ac:dyDescent="0.45">
      <c r="A575" s="92" t="s">
        <v>71</v>
      </c>
      <c r="B575" s="92" t="s">
        <v>125</v>
      </c>
      <c r="C575" s="92" t="s">
        <v>368</v>
      </c>
      <c r="D575" s="93">
        <v>1</v>
      </c>
      <c r="E575" s="93">
        <v>0</v>
      </c>
      <c r="F575" s="93">
        <v>639</v>
      </c>
      <c r="G575" s="93">
        <v>639</v>
      </c>
      <c r="H575" s="93">
        <v>639</v>
      </c>
      <c r="I575" s="93">
        <v>639</v>
      </c>
      <c r="J575" s="93">
        <v>639</v>
      </c>
      <c r="K575" s="93">
        <v>639</v>
      </c>
      <c r="L575" s="93">
        <v>639</v>
      </c>
      <c r="M575" s="93">
        <v>639</v>
      </c>
      <c r="N575" s="93">
        <v>639</v>
      </c>
      <c r="O575" s="93">
        <v>639</v>
      </c>
    </row>
    <row r="576" spans="1:15" x14ac:dyDescent="0.45">
      <c r="A576" s="92" t="s">
        <v>71</v>
      </c>
      <c r="B576" s="92" t="s">
        <v>125</v>
      </c>
      <c r="C576" s="92" t="s">
        <v>369</v>
      </c>
      <c r="D576" s="93">
        <v>3</v>
      </c>
      <c r="E576" s="93">
        <v>0</v>
      </c>
      <c r="F576" s="93">
        <v>343.33333333333331</v>
      </c>
      <c r="G576" s="93">
        <v>343.33333333333331</v>
      </c>
      <c r="H576" s="93">
        <v>138</v>
      </c>
      <c r="I576" s="93">
        <v>138</v>
      </c>
      <c r="J576" s="93">
        <v>152</v>
      </c>
      <c r="K576" s="93">
        <v>152</v>
      </c>
      <c r="L576" s="93">
        <v>740</v>
      </c>
      <c r="M576" s="93">
        <v>740</v>
      </c>
      <c r="N576" s="93">
        <v>740</v>
      </c>
      <c r="O576" s="93">
        <v>740</v>
      </c>
    </row>
    <row r="577" spans="1:15" x14ac:dyDescent="0.45">
      <c r="A577" s="92" t="s">
        <v>71</v>
      </c>
      <c r="B577" s="92" t="s">
        <v>125</v>
      </c>
      <c r="C577" s="92" t="s">
        <v>370</v>
      </c>
      <c r="D577" s="93">
        <v>2</v>
      </c>
      <c r="E577" s="93">
        <v>0</v>
      </c>
      <c r="F577" s="93">
        <v>2060</v>
      </c>
      <c r="G577" s="93">
        <v>2060</v>
      </c>
      <c r="H577" s="93">
        <v>1450</v>
      </c>
      <c r="I577" s="93">
        <v>1450</v>
      </c>
      <c r="J577" s="93">
        <v>2060</v>
      </c>
      <c r="K577" s="93">
        <v>2060</v>
      </c>
      <c r="L577" s="93">
        <v>2670</v>
      </c>
      <c r="M577" s="93">
        <v>2670</v>
      </c>
      <c r="N577" s="93">
        <v>2670</v>
      </c>
      <c r="O577" s="93">
        <v>2670</v>
      </c>
    </row>
    <row r="578" spans="1:15" x14ac:dyDescent="0.45">
      <c r="A578" s="92" t="s">
        <v>71</v>
      </c>
      <c r="B578" s="92" t="s">
        <v>125</v>
      </c>
      <c r="C578" s="92" t="s">
        <v>371</v>
      </c>
      <c r="D578" s="93">
        <v>12</v>
      </c>
      <c r="E578" s="93">
        <v>8.3333333333333321</v>
      </c>
      <c r="F578" s="93">
        <v>424.16666666666669</v>
      </c>
      <c r="G578" s="93">
        <v>484.16666666666669</v>
      </c>
      <c r="H578" s="93">
        <v>128</v>
      </c>
      <c r="I578" s="93">
        <v>160.5</v>
      </c>
      <c r="J578" s="93">
        <v>205</v>
      </c>
      <c r="K578" s="93">
        <v>246</v>
      </c>
      <c r="L578" s="93">
        <v>445.5</v>
      </c>
      <c r="M578" s="93">
        <v>637.5</v>
      </c>
      <c r="N578" s="93">
        <v>1750</v>
      </c>
      <c r="O578" s="93">
        <v>1750</v>
      </c>
    </row>
    <row r="579" spans="1:15" x14ac:dyDescent="0.45">
      <c r="A579" s="92" t="s">
        <v>71</v>
      </c>
      <c r="B579" s="92" t="s">
        <v>125</v>
      </c>
      <c r="C579" s="92" t="s">
        <v>372</v>
      </c>
      <c r="D579" s="93">
        <v>1</v>
      </c>
      <c r="E579" s="93">
        <v>0</v>
      </c>
      <c r="F579" s="93">
        <v>990</v>
      </c>
      <c r="G579" s="93">
        <v>990</v>
      </c>
      <c r="H579" s="93">
        <v>990</v>
      </c>
      <c r="I579" s="93">
        <v>990</v>
      </c>
      <c r="J579" s="93">
        <v>990</v>
      </c>
      <c r="K579" s="93">
        <v>990</v>
      </c>
      <c r="L579" s="93">
        <v>990</v>
      </c>
      <c r="M579" s="93">
        <v>990</v>
      </c>
      <c r="N579" s="93">
        <v>990</v>
      </c>
      <c r="O579" s="93">
        <v>990</v>
      </c>
    </row>
    <row r="580" spans="1:15" x14ac:dyDescent="0.45">
      <c r="A580" s="92" t="s">
        <v>71</v>
      </c>
      <c r="B580" s="92" t="s">
        <v>125</v>
      </c>
      <c r="C580" s="92" t="s">
        <v>373</v>
      </c>
      <c r="D580" s="93">
        <v>2</v>
      </c>
      <c r="E580" s="93">
        <v>0</v>
      </c>
      <c r="F580" s="93">
        <v>747</v>
      </c>
      <c r="G580" s="93">
        <v>747</v>
      </c>
      <c r="H580" s="93">
        <v>671</v>
      </c>
      <c r="I580" s="93">
        <v>671</v>
      </c>
      <c r="J580" s="93">
        <v>747</v>
      </c>
      <c r="K580" s="93">
        <v>747</v>
      </c>
      <c r="L580" s="93">
        <v>823</v>
      </c>
      <c r="M580" s="93">
        <v>823</v>
      </c>
      <c r="N580" s="93">
        <v>823</v>
      </c>
      <c r="O580" s="93">
        <v>823</v>
      </c>
    </row>
    <row r="581" spans="1:15" x14ac:dyDescent="0.45">
      <c r="A581" s="92" t="s">
        <v>71</v>
      </c>
      <c r="B581" s="92" t="s">
        <v>125</v>
      </c>
      <c r="C581" s="92" t="s">
        <v>374</v>
      </c>
      <c r="D581" s="93">
        <v>184</v>
      </c>
      <c r="E581" s="93">
        <v>0.54347826086956519</v>
      </c>
      <c r="F581" s="93">
        <v>2657.3364130434784</v>
      </c>
      <c r="G581" s="93">
        <v>2660.5972826086959</v>
      </c>
      <c r="H581" s="93">
        <v>1225</v>
      </c>
      <c r="I581" s="93">
        <v>1225</v>
      </c>
      <c r="J581" s="93">
        <v>2245</v>
      </c>
      <c r="K581" s="93">
        <v>2245</v>
      </c>
      <c r="L581" s="93">
        <v>3854</v>
      </c>
      <c r="M581" s="93">
        <v>3854</v>
      </c>
      <c r="N581" s="93">
        <v>5800</v>
      </c>
      <c r="O581" s="93">
        <v>5800</v>
      </c>
    </row>
    <row r="582" spans="1:15" x14ac:dyDescent="0.45">
      <c r="A582" s="92" t="s">
        <v>71</v>
      </c>
      <c r="B582" s="92" t="s">
        <v>125</v>
      </c>
      <c r="C582" s="92" t="s">
        <v>375</v>
      </c>
      <c r="D582" s="93">
        <v>3</v>
      </c>
      <c r="E582" s="93">
        <v>0</v>
      </c>
      <c r="F582" s="93">
        <v>745.33333333333337</v>
      </c>
      <c r="G582" s="93">
        <v>745.33333333333337</v>
      </c>
      <c r="H582" s="93">
        <v>600</v>
      </c>
      <c r="I582" s="93">
        <v>600</v>
      </c>
      <c r="J582" s="93">
        <v>731</v>
      </c>
      <c r="K582" s="93">
        <v>731</v>
      </c>
      <c r="L582" s="93">
        <v>905</v>
      </c>
      <c r="M582" s="93">
        <v>905</v>
      </c>
      <c r="N582" s="93">
        <v>905</v>
      </c>
      <c r="O582" s="93">
        <v>905</v>
      </c>
    </row>
    <row r="583" spans="1:15" x14ac:dyDescent="0.45">
      <c r="A583" s="92" t="s">
        <v>71</v>
      </c>
      <c r="B583" s="92" t="s">
        <v>126</v>
      </c>
      <c r="C583" s="92" t="s">
        <v>126</v>
      </c>
      <c r="D583" s="93">
        <v>37</v>
      </c>
      <c r="E583" s="93">
        <v>2.7027027027027026</v>
      </c>
      <c r="F583" s="93">
        <v>1957.0270270270271</v>
      </c>
      <c r="G583" s="93">
        <v>1962.2162162162163</v>
      </c>
      <c r="H583" s="93">
        <v>840</v>
      </c>
      <c r="I583" s="93">
        <v>840</v>
      </c>
      <c r="J583" s="93">
        <v>1600</v>
      </c>
      <c r="K583" s="93">
        <v>1600</v>
      </c>
      <c r="L583" s="93">
        <v>2800</v>
      </c>
      <c r="M583" s="93">
        <v>2800</v>
      </c>
      <c r="N583" s="93">
        <v>5300</v>
      </c>
      <c r="O583" s="93">
        <v>5300</v>
      </c>
    </row>
    <row r="584" spans="1:15" x14ac:dyDescent="0.45">
      <c r="A584" s="92" t="s">
        <v>71</v>
      </c>
      <c r="B584" s="92" t="s">
        <v>126</v>
      </c>
      <c r="C584" s="92" t="s">
        <v>376</v>
      </c>
      <c r="D584" s="93">
        <v>4</v>
      </c>
      <c r="E584" s="93">
        <v>0</v>
      </c>
      <c r="F584" s="93">
        <v>1010</v>
      </c>
      <c r="G584" s="93">
        <v>1010</v>
      </c>
      <c r="H584" s="93">
        <v>820</v>
      </c>
      <c r="I584" s="93">
        <v>820</v>
      </c>
      <c r="J584" s="93">
        <v>1015</v>
      </c>
      <c r="K584" s="93">
        <v>1015</v>
      </c>
      <c r="L584" s="93">
        <v>1200</v>
      </c>
      <c r="M584" s="93">
        <v>1200</v>
      </c>
      <c r="N584" s="93">
        <v>1200</v>
      </c>
      <c r="O584" s="93">
        <v>1200</v>
      </c>
    </row>
    <row r="585" spans="1:15" x14ac:dyDescent="0.45">
      <c r="A585" s="92" t="s">
        <v>71</v>
      </c>
      <c r="B585" s="92" t="s">
        <v>126</v>
      </c>
      <c r="C585" s="92" t="s">
        <v>377</v>
      </c>
      <c r="D585" s="93">
        <v>7</v>
      </c>
      <c r="E585" s="93">
        <v>14.285714285714285</v>
      </c>
      <c r="F585" s="93">
        <v>1187.1428571428571</v>
      </c>
      <c r="G585" s="93">
        <v>1200</v>
      </c>
      <c r="H585" s="93">
        <v>470</v>
      </c>
      <c r="I585" s="93">
        <v>470</v>
      </c>
      <c r="J585" s="93">
        <v>1400</v>
      </c>
      <c r="K585" s="93">
        <v>1400</v>
      </c>
      <c r="L585" s="93">
        <v>1990</v>
      </c>
      <c r="M585" s="93">
        <v>1990</v>
      </c>
      <c r="N585" s="93">
        <v>2130</v>
      </c>
      <c r="O585" s="93">
        <v>2130</v>
      </c>
    </row>
    <row r="586" spans="1:15" x14ac:dyDescent="0.45">
      <c r="A586" s="92" t="s">
        <v>71</v>
      </c>
      <c r="B586" s="92" t="s">
        <v>126</v>
      </c>
      <c r="C586" s="92" t="s">
        <v>378</v>
      </c>
      <c r="D586" s="93">
        <v>1</v>
      </c>
      <c r="E586" s="93">
        <v>0</v>
      </c>
      <c r="F586" s="93">
        <v>1550</v>
      </c>
      <c r="G586" s="93">
        <v>1550</v>
      </c>
      <c r="H586" s="93">
        <v>1550</v>
      </c>
      <c r="I586" s="93">
        <v>1550</v>
      </c>
      <c r="J586" s="93">
        <v>1550</v>
      </c>
      <c r="K586" s="93">
        <v>1550</v>
      </c>
      <c r="L586" s="93">
        <v>1550</v>
      </c>
      <c r="M586" s="93">
        <v>1550</v>
      </c>
      <c r="N586" s="93">
        <v>1550</v>
      </c>
      <c r="O586" s="93">
        <v>1550</v>
      </c>
    </row>
    <row r="587" spans="1:15" x14ac:dyDescent="0.45">
      <c r="A587" s="92" t="s">
        <v>71</v>
      </c>
      <c r="B587" s="92" t="s">
        <v>126</v>
      </c>
      <c r="C587" s="92" t="s">
        <v>735</v>
      </c>
      <c r="D587" s="93">
        <v>1</v>
      </c>
      <c r="E587" s="93">
        <v>0</v>
      </c>
      <c r="F587" s="93">
        <v>775</v>
      </c>
      <c r="G587" s="93">
        <v>775</v>
      </c>
      <c r="H587" s="93">
        <v>775</v>
      </c>
      <c r="I587" s="93">
        <v>775</v>
      </c>
      <c r="J587" s="93">
        <v>775</v>
      </c>
      <c r="K587" s="93">
        <v>775</v>
      </c>
      <c r="L587" s="93">
        <v>775</v>
      </c>
      <c r="M587" s="93">
        <v>775</v>
      </c>
      <c r="N587" s="93">
        <v>775</v>
      </c>
      <c r="O587" s="93">
        <v>775</v>
      </c>
    </row>
    <row r="588" spans="1:15" x14ac:dyDescent="0.45">
      <c r="A588" s="92" t="s">
        <v>71</v>
      </c>
      <c r="B588" s="92" t="s">
        <v>127</v>
      </c>
      <c r="C588" s="92" t="s">
        <v>127</v>
      </c>
      <c r="D588" s="93">
        <v>1</v>
      </c>
      <c r="E588" s="93">
        <v>0</v>
      </c>
      <c r="F588" s="93">
        <v>550</v>
      </c>
      <c r="G588" s="93">
        <v>550</v>
      </c>
      <c r="H588" s="93">
        <v>550</v>
      </c>
      <c r="I588" s="93">
        <v>550</v>
      </c>
      <c r="J588" s="93">
        <v>550</v>
      </c>
      <c r="K588" s="93">
        <v>550</v>
      </c>
      <c r="L588" s="93">
        <v>550</v>
      </c>
      <c r="M588" s="93">
        <v>550</v>
      </c>
      <c r="N588" s="93">
        <v>550</v>
      </c>
      <c r="O588" s="93">
        <v>550</v>
      </c>
    </row>
    <row r="589" spans="1:15" x14ac:dyDescent="0.45">
      <c r="A589" s="92" t="s">
        <v>71</v>
      </c>
      <c r="B589" s="92" t="s">
        <v>127</v>
      </c>
      <c r="C589" s="92" t="s">
        <v>736</v>
      </c>
      <c r="D589" s="93">
        <v>15</v>
      </c>
      <c r="E589" s="93">
        <v>80</v>
      </c>
      <c r="F589" s="93">
        <v>352.26666666666665</v>
      </c>
      <c r="G589" s="93">
        <v>611.67266666666671</v>
      </c>
      <c r="H589" s="93">
        <v>0</v>
      </c>
      <c r="I589" s="93">
        <v>150</v>
      </c>
      <c r="J589" s="93">
        <v>0</v>
      </c>
      <c r="K589" s="93">
        <v>150</v>
      </c>
      <c r="L589" s="93">
        <v>0</v>
      </c>
      <c r="M589" s="93">
        <v>1000</v>
      </c>
      <c r="N589" s="93">
        <v>4000</v>
      </c>
      <c r="O589" s="93">
        <v>4000</v>
      </c>
    </row>
    <row r="590" spans="1:15" x14ac:dyDescent="0.45">
      <c r="A590" s="92" t="s">
        <v>71</v>
      </c>
      <c r="B590" s="92" t="s">
        <v>127</v>
      </c>
      <c r="C590" s="92" t="s">
        <v>379</v>
      </c>
      <c r="D590" s="93">
        <v>3</v>
      </c>
      <c r="E590" s="93">
        <v>66.666666666666657</v>
      </c>
      <c r="F590" s="93">
        <v>273.33333333333331</v>
      </c>
      <c r="G590" s="93">
        <v>1040</v>
      </c>
      <c r="H590" s="93">
        <v>0</v>
      </c>
      <c r="I590" s="93">
        <v>820</v>
      </c>
      <c r="J590" s="93">
        <v>0</v>
      </c>
      <c r="K590" s="93">
        <v>1000</v>
      </c>
      <c r="L590" s="93">
        <v>820</v>
      </c>
      <c r="M590" s="93">
        <v>1300</v>
      </c>
      <c r="N590" s="93">
        <v>820</v>
      </c>
      <c r="O590" s="93">
        <v>1300</v>
      </c>
    </row>
    <row r="591" spans="1:15" x14ac:dyDescent="0.45">
      <c r="A591" s="92" t="s">
        <v>71</v>
      </c>
      <c r="B591" s="92" t="s">
        <v>127</v>
      </c>
      <c r="C591" s="92" t="s">
        <v>737</v>
      </c>
      <c r="D591" s="93">
        <v>10</v>
      </c>
      <c r="E591" s="93">
        <v>90</v>
      </c>
      <c r="F591" s="93">
        <v>341</v>
      </c>
      <c r="G591" s="93">
        <v>513.5</v>
      </c>
      <c r="H591" s="93">
        <v>0</v>
      </c>
      <c r="I591" s="93">
        <v>150</v>
      </c>
      <c r="J591" s="93">
        <v>0</v>
      </c>
      <c r="K591" s="93">
        <v>150</v>
      </c>
      <c r="L591" s="93">
        <v>0</v>
      </c>
      <c r="M591" s="93">
        <v>175</v>
      </c>
      <c r="N591" s="93">
        <v>3410</v>
      </c>
      <c r="O591" s="93">
        <v>3410</v>
      </c>
    </row>
    <row r="592" spans="1:15" x14ac:dyDescent="0.45">
      <c r="A592" s="92" t="s">
        <v>71</v>
      </c>
      <c r="B592" s="92" t="s">
        <v>127</v>
      </c>
      <c r="C592" s="92" t="s">
        <v>738</v>
      </c>
      <c r="D592" s="93">
        <v>2</v>
      </c>
      <c r="E592" s="93">
        <v>50</v>
      </c>
      <c r="F592" s="93">
        <v>397.5</v>
      </c>
      <c r="G592" s="93">
        <v>407.5</v>
      </c>
      <c r="H592" s="93">
        <v>0</v>
      </c>
      <c r="I592" s="93">
        <v>20</v>
      </c>
      <c r="J592" s="93">
        <v>397.5</v>
      </c>
      <c r="K592" s="93">
        <v>407.5</v>
      </c>
      <c r="L592" s="93">
        <v>795</v>
      </c>
      <c r="M592" s="93">
        <v>795</v>
      </c>
      <c r="N592" s="93">
        <v>795</v>
      </c>
      <c r="O592" s="93">
        <v>795</v>
      </c>
    </row>
    <row r="593" spans="1:15" x14ac:dyDescent="0.45">
      <c r="A593" s="92" t="s">
        <v>71</v>
      </c>
      <c r="B593" s="92" t="s">
        <v>127</v>
      </c>
      <c r="C593" s="92" t="s">
        <v>380</v>
      </c>
      <c r="D593" s="93">
        <v>4</v>
      </c>
      <c r="E593" s="93">
        <v>100</v>
      </c>
      <c r="F593" s="93">
        <v>0</v>
      </c>
      <c r="G593" s="93">
        <v>205</v>
      </c>
      <c r="H593" s="93">
        <v>0</v>
      </c>
      <c r="I593" s="93">
        <v>60</v>
      </c>
      <c r="J593" s="93">
        <v>0</v>
      </c>
      <c r="K593" s="93">
        <v>150</v>
      </c>
      <c r="L593" s="93">
        <v>0</v>
      </c>
      <c r="M593" s="93">
        <v>350</v>
      </c>
      <c r="N593" s="93">
        <v>0</v>
      </c>
      <c r="O593" s="93">
        <v>500</v>
      </c>
    </row>
    <row r="594" spans="1:15" x14ac:dyDescent="0.45">
      <c r="A594" s="92" t="s">
        <v>71</v>
      </c>
      <c r="B594" s="92" t="s">
        <v>127</v>
      </c>
      <c r="C594" s="92" t="s">
        <v>381</v>
      </c>
      <c r="D594" s="93">
        <v>3</v>
      </c>
      <c r="E594" s="93">
        <v>33.333333333333329</v>
      </c>
      <c r="F594" s="93">
        <v>981.66666666666663</v>
      </c>
      <c r="G594" s="93">
        <v>1015</v>
      </c>
      <c r="H594" s="93">
        <v>0</v>
      </c>
      <c r="I594" s="93">
        <v>100</v>
      </c>
      <c r="J594" s="93">
        <v>240</v>
      </c>
      <c r="K594" s="93">
        <v>240</v>
      </c>
      <c r="L594" s="93">
        <v>2705</v>
      </c>
      <c r="M594" s="93">
        <v>2705</v>
      </c>
      <c r="N594" s="93">
        <v>2705</v>
      </c>
      <c r="O594" s="93">
        <v>2705</v>
      </c>
    </row>
    <row r="595" spans="1:15" x14ac:dyDescent="0.45">
      <c r="A595" s="92" t="s">
        <v>71</v>
      </c>
      <c r="B595" s="92" t="s">
        <v>127</v>
      </c>
      <c r="C595" s="92" t="s">
        <v>739</v>
      </c>
      <c r="D595" s="93">
        <v>39</v>
      </c>
      <c r="E595" s="93">
        <v>48.717948717948715</v>
      </c>
      <c r="F595" s="93">
        <v>107.97256410256411</v>
      </c>
      <c r="G595" s="93">
        <v>122.43410256410257</v>
      </c>
      <c r="H595" s="93">
        <v>0</v>
      </c>
      <c r="I595" s="93">
        <v>36</v>
      </c>
      <c r="J595" s="93">
        <v>39</v>
      </c>
      <c r="K595" s="93">
        <v>39</v>
      </c>
      <c r="L595" s="93">
        <v>73</v>
      </c>
      <c r="M595" s="93">
        <v>73</v>
      </c>
      <c r="N595" s="93">
        <v>443</v>
      </c>
      <c r="O595" s="93">
        <v>443</v>
      </c>
    </row>
    <row r="596" spans="1:15" x14ac:dyDescent="0.45">
      <c r="A596" s="92" t="s">
        <v>71</v>
      </c>
      <c r="B596" s="92" t="s">
        <v>127</v>
      </c>
      <c r="C596" s="92" t="s">
        <v>382</v>
      </c>
      <c r="D596" s="93">
        <v>1</v>
      </c>
      <c r="E596" s="93">
        <v>100</v>
      </c>
      <c r="F596" s="93">
        <v>0</v>
      </c>
      <c r="G596" s="93">
        <v>200</v>
      </c>
      <c r="H596" s="93">
        <v>0</v>
      </c>
      <c r="I596" s="93">
        <v>200</v>
      </c>
      <c r="J596" s="93">
        <v>0</v>
      </c>
      <c r="K596" s="93">
        <v>200</v>
      </c>
      <c r="L596" s="93">
        <v>0</v>
      </c>
      <c r="M596" s="93">
        <v>200</v>
      </c>
      <c r="N596" s="93">
        <v>0</v>
      </c>
      <c r="O596" s="93">
        <v>200</v>
      </c>
    </row>
    <row r="597" spans="1:15" x14ac:dyDescent="0.45">
      <c r="A597" s="92" t="s">
        <v>71</v>
      </c>
      <c r="B597" s="92" t="s">
        <v>128</v>
      </c>
      <c r="C597" s="92" t="s">
        <v>128</v>
      </c>
      <c r="D597" s="93">
        <v>33</v>
      </c>
      <c r="E597" s="93">
        <v>72.727272727272734</v>
      </c>
      <c r="F597" s="93">
        <v>29.651515151515152</v>
      </c>
      <c r="G597" s="93">
        <v>86.096969696969694</v>
      </c>
      <c r="H597" s="93">
        <v>0</v>
      </c>
      <c r="I597" s="93">
        <v>20</v>
      </c>
      <c r="J597" s="93">
        <v>0</v>
      </c>
      <c r="K597" s="93">
        <v>20</v>
      </c>
      <c r="L597" s="93">
        <v>21</v>
      </c>
      <c r="M597" s="93">
        <v>28.5</v>
      </c>
      <c r="N597" s="93">
        <v>315</v>
      </c>
      <c r="O597" s="93">
        <v>500</v>
      </c>
    </row>
    <row r="598" spans="1:15" x14ac:dyDescent="0.45">
      <c r="A598" s="92" t="s">
        <v>71</v>
      </c>
      <c r="B598" s="92" t="s">
        <v>128</v>
      </c>
      <c r="C598" s="92" t="s">
        <v>383</v>
      </c>
      <c r="D598" s="93">
        <v>1</v>
      </c>
      <c r="E598" s="93">
        <v>0</v>
      </c>
      <c r="F598" s="93">
        <v>101.5</v>
      </c>
      <c r="G598" s="93">
        <v>101.5</v>
      </c>
      <c r="H598" s="93">
        <v>101.5</v>
      </c>
      <c r="I598" s="93">
        <v>101.5</v>
      </c>
      <c r="J598" s="93">
        <v>101.5</v>
      </c>
      <c r="K598" s="93">
        <v>101.5</v>
      </c>
      <c r="L598" s="93">
        <v>101.5</v>
      </c>
      <c r="M598" s="93">
        <v>101.5</v>
      </c>
      <c r="N598" s="93">
        <v>101.5</v>
      </c>
      <c r="O598" s="93">
        <v>101.5</v>
      </c>
    </row>
    <row r="599" spans="1:15" x14ac:dyDescent="0.45">
      <c r="A599" s="92" t="s">
        <v>71</v>
      </c>
      <c r="B599" s="92" t="s">
        <v>128</v>
      </c>
      <c r="C599" s="92" t="s">
        <v>384</v>
      </c>
      <c r="D599" s="93">
        <v>5</v>
      </c>
      <c r="E599" s="93">
        <v>0</v>
      </c>
      <c r="F599" s="93">
        <v>229.78918860404002</v>
      </c>
      <c r="G599" s="93">
        <v>229.78918860404002</v>
      </c>
      <c r="H599" s="93">
        <v>144</v>
      </c>
      <c r="I599" s="93">
        <v>144</v>
      </c>
      <c r="J599" s="93">
        <v>268.07716965420002</v>
      </c>
      <c r="K599" s="93">
        <v>268.07716965420002</v>
      </c>
      <c r="L599" s="93">
        <v>303.78640000000001</v>
      </c>
      <c r="M599" s="93">
        <v>303.78640000000001</v>
      </c>
      <c r="N599" s="93">
        <v>340</v>
      </c>
      <c r="O599" s="93">
        <v>340</v>
      </c>
    </row>
    <row r="600" spans="1:15" x14ac:dyDescent="0.45">
      <c r="A600" s="92" t="s">
        <v>71</v>
      </c>
      <c r="B600" s="92" t="s">
        <v>128</v>
      </c>
      <c r="C600" s="92" t="s">
        <v>385</v>
      </c>
      <c r="D600" s="93">
        <v>3</v>
      </c>
      <c r="E600" s="93">
        <v>33.333333333333329</v>
      </c>
      <c r="F600" s="93">
        <v>30</v>
      </c>
      <c r="G600" s="93">
        <v>36.666666666666664</v>
      </c>
      <c r="H600" s="93">
        <v>0</v>
      </c>
      <c r="I600" s="93">
        <v>20</v>
      </c>
      <c r="J600" s="93">
        <v>29.5</v>
      </c>
      <c r="K600" s="93">
        <v>29.5</v>
      </c>
      <c r="L600" s="93">
        <v>60.5</v>
      </c>
      <c r="M600" s="93">
        <v>60.5</v>
      </c>
      <c r="N600" s="93">
        <v>60.5</v>
      </c>
      <c r="O600" s="93">
        <v>60.5</v>
      </c>
    </row>
    <row r="601" spans="1:15" x14ac:dyDescent="0.45">
      <c r="A601" s="92" t="s">
        <v>71</v>
      </c>
      <c r="B601" s="92" t="s">
        <v>128</v>
      </c>
      <c r="C601" s="92" t="s">
        <v>386</v>
      </c>
      <c r="D601" s="93">
        <v>30</v>
      </c>
      <c r="E601" s="93">
        <v>46.666666666666664</v>
      </c>
      <c r="F601" s="93">
        <v>93.1</v>
      </c>
      <c r="G601" s="93">
        <v>102.5</v>
      </c>
      <c r="H601" s="93">
        <v>0</v>
      </c>
      <c r="I601" s="93">
        <v>20</v>
      </c>
      <c r="J601" s="93">
        <v>22</v>
      </c>
      <c r="K601" s="93">
        <v>25</v>
      </c>
      <c r="L601" s="93">
        <v>41</v>
      </c>
      <c r="M601" s="93">
        <v>50</v>
      </c>
      <c r="N601" s="93">
        <v>180</v>
      </c>
      <c r="O601" s="93">
        <v>180</v>
      </c>
    </row>
    <row r="602" spans="1:15" x14ac:dyDescent="0.45">
      <c r="A602" s="92" t="s">
        <v>71</v>
      </c>
      <c r="B602" s="92" t="s">
        <v>128</v>
      </c>
      <c r="C602" s="92" t="s">
        <v>740</v>
      </c>
      <c r="D602" s="93">
        <v>20</v>
      </c>
      <c r="E602" s="93">
        <v>10</v>
      </c>
      <c r="F602" s="93">
        <v>469.1</v>
      </c>
      <c r="G602" s="93">
        <v>474.1</v>
      </c>
      <c r="H602" s="93">
        <v>165</v>
      </c>
      <c r="I602" s="93">
        <v>165</v>
      </c>
      <c r="J602" s="93">
        <v>310.5</v>
      </c>
      <c r="K602" s="93">
        <v>310.5</v>
      </c>
      <c r="L602" s="93">
        <v>562</v>
      </c>
      <c r="M602" s="93">
        <v>562</v>
      </c>
      <c r="N602" s="93">
        <v>1622.5</v>
      </c>
      <c r="O602" s="93">
        <v>1622.5</v>
      </c>
    </row>
    <row r="603" spans="1:15" x14ac:dyDescent="0.45">
      <c r="A603" s="92" t="s">
        <v>71</v>
      </c>
      <c r="B603" s="92" t="s">
        <v>128</v>
      </c>
      <c r="C603" s="92" t="s">
        <v>387</v>
      </c>
      <c r="D603" s="93">
        <v>11</v>
      </c>
      <c r="E603" s="93">
        <v>18.181818181818183</v>
      </c>
      <c r="F603" s="93">
        <v>73.272727272727266</v>
      </c>
      <c r="G603" s="93">
        <v>82.36363636363636</v>
      </c>
      <c r="H603" s="93">
        <v>54</v>
      </c>
      <c r="I603" s="93">
        <v>54</v>
      </c>
      <c r="J603" s="93">
        <v>79</v>
      </c>
      <c r="K603" s="93">
        <v>79</v>
      </c>
      <c r="L603" s="93">
        <v>108</v>
      </c>
      <c r="M603" s="93">
        <v>108</v>
      </c>
      <c r="N603" s="93">
        <v>155</v>
      </c>
      <c r="O603" s="93">
        <v>155</v>
      </c>
    </row>
    <row r="604" spans="1:15" x14ac:dyDescent="0.45">
      <c r="A604" s="92" t="s">
        <v>71</v>
      </c>
      <c r="B604" s="92" t="s">
        <v>128</v>
      </c>
      <c r="C604" s="92" t="s">
        <v>741</v>
      </c>
      <c r="D604" s="93">
        <v>1</v>
      </c>
      <c r="E604" s="93">
        <v>0</v>
      </c>
      <c r="F604" s="93">
        <v>78</v>
      </c>
      <c r="G604" s="93">
        <v>78</v>
      </c>
      <c r="H604" s="93">
        <v>78</v>
      </c>
      <c r="I604" s="93">
        <v>78</v>
      </c>
      <c r="J604" s="93">
        <v>78</v>
      </c>
      <c r="K604" s="93">
        <v>78</v>
      </c>
      <c r="L604" s="93">
        <v>78</v>
      </c>
      <c r="M604" s="93">
        <v>78</v>
      </c>
      <c r="N604" s="93">
        <v>78</v>
      </c>
      <c r="O604" s="93">
        <v>78</v>
      </c>
    </row>
    <row r="605" spans="1:15" x14ac:dyDescent="0.45">
      <c r="A605" s="92" t="s">
        <v>71</v>
      </c>
      <c r="B605" s="92" t="s">
        <v>128</v>
      </c>
      <c r="C605" s="92" t="s">
        <v>388</v>
      </c>
      <c r="D605" s="93">
        <v>1</v>
      </c>
      <c r="E605" s="93">
        <v>0</v>
      </c>
      <c r="F605" s="93">
        <v>127</v>
      </c>
      <c r="G605" s="93">
        <v>127</v>
      </c>
      <c r="H605" s="93">
        <v>127</v>
      </c>
      <c r="I605" s="93">
        <v>127</v>
      </c>
      <c r="J605" s="93">
        <v>127</v>
      </c>
      <c r="K605" s="93">
        <v>127</v>
      </c>
      <c r="L605" s="93">
        <v>127</v>
      </c>
      <c r="M605" s="93">
        <v>127</v>
      </c>
      <c r="N605" s="93">
        <v>127</v>
      </c>
      <c r="O605" s="93">
        <v>127</v>
      </c>
    </row>
    <row r="606" spans="1:15" x14ac:dyDescent="0.45">
      <c r="A606" s="92" t="s">
        <v>71</v>
      </c>
      <c r="B606" s="92" t="s">
        <v>500</v>
      </c>
      <c r="C606" s="92" t="s">
        <v>500</v>
      </c>
      <c r="D606" s="93">
        <v>1</v>
      </c>
      <c r="E606" s="93">
        <v>100</v>
      </c>
      <c r="F606" s="93">
        <v>0</v>
      </c>
      <c r="G606" s="93">
        <v>50</v>
      </c>
      <c r="H606" s="93">
        <v>0</v>
      </c>
      <c r="I606" s="93">
        <v>50</v>
      </c>
      <c r="J606" s="93">
        <v>0</v>
      </c>
      <c r="K606" s="93">
        <v>50</v>
      </c>
      <c r="L606" s="93">
        <v>0</v>
      </c>
      <c r="M606" s="93">
        <v>50</v>
      </c>
      <c r="N606" s="93">
        <v>0</v>
      </c>
      <c r="O606" s="93">
        <v>50</v>
      </c>
    </row>
    <row r="607" spans="1:15" x14ac:dyDescent="0.45">
      <c r="A607" s="92" t="s">
        <v>71</v>
      </c>
      <c r="B607" s="92" t="s">
        <v>500</v>
      </c>
      <c r="C607" s="92" t="s">
        <v>742</v>
      </c>
      <c r="D607" s="93">
        <v>1</v>
      </c>
      <c r="E607" s="93">
        <v>0</v>
      </c>
      <c r="F607" s="93">
        <v>108</v>
      </c>
      <c r="G607" s="93">
        <v>108</v>
      </c>
      <c r="H607" s="93">
        <v>108</v>
      </c>
      <c r="I607" s="93">
        <v>108</v>
      </c>
      <c r="J607" s="93">
        <v>108</v>
      </c>
      <c r="K607" s="93">
        <v>108</v>
      </c>
      <c r="L607" s="93">
        <v>108</v>
      </c>
      <c r="M607" s="93">
        <v>108</v>
      </c>
      <c r="N607" s="93">
        <v>108</v>
      </c>
      <c r="O607" s="93">
        <v>108</v>
      </c>
    </row>
    <row r="608" spans="1:15" x14ac:dyDescent="0.45">
      <c r="A608" s="92" t="s">
        <v>71</v>
      </c>
      <c r="B608" s="92" t="s">
        <v>500</v>
      </c>
      <c r="C608" s="92" t="s">
        <v>743</v>
      </c>
      <c r="D608" s="93">
        <v>1</v>
      </c>
      <c r="E608" s="93">
        <v>0</v>
      </c>
      <c r="F608" s="93">
        <v>72</v>
      </c>
      <c r="G608" s="93">
        <v>72</v>
      </c>
      <c r="H608" s="93">
        <v>72</v>
      </c>
      <c r="I608" s="93">
        <v>72</v>
      </c>
      <c r="J608" s="93">
        <v>72</v>
      </c>
      <c r="K608" s="93">
        <v>72</v>
      </c>
      <c r="L608" s="93">
        <v>72</v>
      </c>
      <c r="M608" s="93">
        <v>72</v>
      </c>
      <c r="N608" s="93">
        <v>72</v>
      </c>
      <c r="O608" s="93">
        <v>72</v>
      </c>
    </row>
    <row r="609" spans="1:15" x14ac:dyDescent="0.45">
      <c r="A609" s="92" t="s">
        <v>71</v>
      </c>
      <c r="B609" s="92" t="s">
        <v>500</v>
      </c>
      <c r="C609" s="92" t="s">
        <v>744</v>
      </c>
      <c r="D609" s="93">
        <v>1</v>
      </c>
      <c r="E609" s="93">
        <v>0</v>
      </c>
      <c r="F609" s="93">
        <v>64</v>
      </c>
      <c r="G609" s="93">
        <v>64</v>
      </c>
      <c r="H609" s="93">
        <v>64</v>
      </c>
      <c r="I609" s="93">
        <v>64</v>
      </c>
      <c r="J609" s="93">
        <v>64</v>
      </c>
      <c r="K609" s="93">
        <v>64</v>
      </c>
      <c r="L609" s="93">
        <v>64</v>
      </c>
      <c r="M609" s="93">
        <v>64</v>
      </c>
      <c r="N609" s="93">
        <v>64</v>
      </c>
      <c r="O609" s="93">
        <v>64</v>
      </c>
    </row>
    <row r="610" spans="1:15" x14ac:dyDescent="0.45">
      <c r="A610" s="92" t="s">
        <v>71</v>
      </c>
      <c r="B610" s="92" t="s">
        <v>500</v>
      </c>
      <c r="C610" s="92" t="s">
        <v>745</v>
      </c>
      <c r="D610" s="93">
        <v>21</v>
      </c>
      <c r="E610" s="93">
        <v>85.714285714285708</v>
      </c>
      <c r="F610" s="93">
        <v>7.045942633728572</v>
      </c>
      <c r="G610" s="93">
        <v>11.44165691944286</v>
      </c>
      <c r="H610" s="93">
        <v>0</v>
      </c>
      <c r="I610" s="93">
        <v>4.8100000000000005</v>
      </c>
      <c r="J610" s="93">
        <v>0</v>
      </c>
      <c r="K610" s="93">
        <v>4.8100000000000005</v>
      </c>
      <c r="L610" s="93">
        <v>0</v>
      </c>
      <c r="M610" s="93">
        <v>6.72</v>
      </c>
      <c r="N610" s="93">
        <v>51</v>
      </c>
      <c r="O610" s="93">
        <v>51</v>
      </c>
    </row>
    <row r="611" spans="1:15" x14ac:dyDescent="0.45">
      <c r="A611" s="92" t="s">
        <v>71</v>
      </c>
      <c r="B611" s="92" t="s">
        <v>500</v>
      </c>
      <c r="C611" s="92" t="s">
        <v>746</v>
      </c>
      <c r="D611" s="93">
        <v>4</v>
      </c>
      <c r="E611" s="93">
        <v>25</v>
      </c>
      <c r="F611" s="93">
        <v>34.763874999999999</v>
      </c>
      <c r="G611" s="93">
        <v>38.097208333325</v>
      </c>
      <c r="H611" s="93">
        <v>10.127750000000001</v>
      </c>
      <c r="I611" s="93">
        <v>16.794416666650001</v>
      </c>
      <c r="J611" s="93">
        <v>31.527750000000005</v>
      </c>
      <c r="K611" s="93">
        <v>31.527750000000005</v>
      </c>
      <c r="L611" s="93">
        <v>59.400000000000006</v>
      </c>
      <c r="M611" s="93">
        <v>59.400000000000006</v>
      </c>
      <c r="N611" s="93">
        <v>76</v>
      </c>
      <c r="O611" s="93">
        <v>76</v>
      </c>
    </row>
    <row r="612" spans="1:15" x14ac:dyDescent="0.45">
      <c r="A612" s="92" t="s">
        <v>71</v>
      </c>
      <c r="B612" s="92" t="s">
        <v>500</v>
      </c>
      <c r="C612" s="92" t="s">
        <v>747</v>
      </c>
      <c r="D612" s="93">
        <v>1</v>
      </c>
      <c r="E612" s="93">
        <v>100</v>
      </c>
      <c r="F612" s="93">
        <v>0</v>
      </c>
      <c r="G612" s="93">
        <v>50</v>
      </c>
      <c r="H612" s="93">
        <v>0</v>
      </c>
      <c r="I612" s="93">
        <v>50</v>
      </c>
      <c r="J612" s="93">
        <v>0</v>
      </c>
      <c r="K612" s="93">
        <v>50</v>
      </c>
      <c r="L612" s="93">
        <v>0</v>
      </c>
      <c r="M612" s="93">
        <v>50</v>
      </c>
      <c r="N612" s="93">
        <v>0</v>
      </c>
      <c r="O612" s="93">
        <v>50</v>
      </c>
    </row>
    <row r="613" spans="1:15" x14ac:dyDescent="0.45">
      <c r="A613" s="92" t="s">
        <v>71</v>
      </c>
      <c r="B613" s="92" t="s">
        <v>129</v>
      </c>
      <c r="C613" s="92" t="s">
        <v>129</v>
      </c>
      <c r="D613" s="93">
        <v>3</v>
      </c>
      <c r="E613" s="93">
        <v>0</v>
      </c>
      <c r="F613" s="93">
        <v>2515</v>
      </c>
      <c r="G613" s="93">
        <v>2515</v>
      </c>
      <c r="H613" s="93">
        <v>695</v>
      </c>
      <c r="I613" s="93">
        <v>695</v>
      </c>
      <c r="J613" s="93">
        <v>1400</v>
      </c>
      <c r="K613" s="93">
        <v>1400</v>
      </c>
      <c r="L613" s="93">
        <v>5450</v>
      </c>
      <c r="M613" s="93">
        <v>5450</v>
      </c>
      <c r="N613" s="93">
        <v>5450</v>
      </c>
      <c r="O613" s="93">
        <v>5450</v>
      </c>
    </row>
    <row r="614" spans="1:15" x14ac:dyDescent="0.45">
      <c r="A614" s="92" t="s">
        <v>71</v>
      </c>
      <c r="B614" s="92" t="s">
        <v>130</v>
      </c>
      <c r="C614" s="92" t="s">
        <v>130</v>
      </c>
      <c r="D614" s="93">
        <v>22</v>
      </c>
      <c r="E614" s="93">
        <v>63.636363636363633</v>
      </c>
      <c r="F614" s="93">
        <v>22.863636363636363</v>
      </c>
      <c r="G614" s="93">
        <v>79.681818181818187</v>
      </c>
      <c r="H614" s="93">
        <v>0</v>
      </c>
      <c r="I614" s="93">
        <v>50</v>
      </c>
      <c r="J614" s="93">
        <v>0</v>
      </c>
      <c r="K614" s="93">
        <v>50</v>
      </c>
      <c r="L614" s="93">
        <v>58</v>
      </c>
      <c r="M614" s="93">
        <v>61</v>
      </c>
      <c r="N614" s="93">
        <v>72</v>
      </c>
      <c r="O614" s="93">
        <v>150</v>
      </c>
    </row>
    <row r="615" spans="1:15" x14ac:dyDescent="0.45">
      <c r="A615" s="92" t="s">
        <v>71</v>
      </c>
      <c r="B615" s="92" t="s">
        <v>130</v>
      </c>
      <c r="C615" s="92" t="s">
        <v>389</v>
      </c>
      <c r="D615" s="93">
        <v>1</v>
      </c>
      <c r="E615" s="93">
        <v>0</v>
      </c>
      <c r="F615" s="93">
        <v>600</v>
      </c>
      <c r="G615" s="93">
        <v>600</v>
      </c>
      <c r="H615" s="93">
        <v>600</v>
      </c>
      <c r="I615" s="93">
        <v>600</v>
      </c>
      <c r="J615" s="93">
        <v>600</v>
      </c>
      <c r="K615" s="93">
        <v>600</v>
      </c>
      <c r="L615" s="93">
        <v>600</v>
      </c>
      <c r="M615" s="93">
        <v>600</v>
      </c>
      <c r="N615" s="93">
        <v>600</v>
      </c>
      <c r="O615" s="93">
        <v>600</v>
      </c>
    </row>
    <row r="616" spans="1:15" x14ac:dyDescent="0.45">
      <c r="A616" s="92" t="s">
        <v>71</v>
      </c>
      <c r="B616" s="92" t="s">
        <v>131</v>
      </c>
      <c r="C616" s="92" t="s">
        <v>131</v>
      </c>
      <c r="D616" s="93">
        <v>36</v>
      </c>
      <c r="E616" s="93">
        <v>44.444444444444443</v>
      </c>
      <c r="F616" s="93">
        <v>587.08333333333337</v>
      </c>
      <c r="G616" s="93">
        <v>692.52777777777783</v>
      </c>
      <c r="H616" s="93">
        <v>0</v>
      </c>
      <c r="I616" s="93">
        <v>105</v>
      </c>
      <c r="J616" s="93">
        <v>69.5</v>
      </c>
      <c r="K616" s="93">
        <v>220</v>
      </c>
      <c r="L616" s="93">
        <v>490</v>
      </c>
      <c r="M616" s="93">
        <v>560</v>
      </c>
      <c r="N616" s="93">
        <v>3440</v>
      </c>
      <c r="O616" s="93">
        <v>3440</v>
      </c>
    </row>
    <row r="617" spans="1:15" x14ac:dyDescent="0.45">
      <c r="A617" s="92" t="s">
        <v>71</v>
      </c>
      <c r="B617" s="92" t="s">
        <v>132</v>
      </c>
      <c r="C617" s="92" t="s">
        <v>132</v>
      </c>
      <c r="D617" s="93">
        <v>5</v>
      </c>
      <c r="E617" s="93">
        <v>40</v>
      </c>
      <c r="F617" s="93">
        <v>1081.7</v>
      </c>
      <c r="G617" s="93">
        <v>1121.7</v>
      </c>
      <c r="H617" s="93">
        <v>0</v>
      </c>
      <c r="I617" s="93">
        <v>100</v>
      </c>
      <c r="J617" s="93">
        <v>58.5</v>
      </c>
      <c r="K617" s="93">
        <v>100</v>
      </c>
      <c r="L617" s="93">
        <v>400</v>
      </c>
      <c r="M617" s="93">
        <v>400</v>
      </c>
      <c r="N617" s="93">
        <v>4950</v>
      </c>
      <c r="O617" s="93">
        <v>4950</v>
      </c>
    </row>
    <row r="618" spans="1:15" x14ac:dyDescent="0.45">
      <c r="A618" s="92" t="s">
        <v>71</v>
      </c>
      <c r="B618" s="92" t="s">
        <v>132</v>
      </c>
      <c r="C618" s="92" t="s">
        <v>748</v>
      </c>
      <c r="D618" s="93">
        <v>4</v>
      </c>
      <c r="E618" s="93">
        <v>0</v>
      </c>
      <c r="F618" s="93">
        <v>201.25</v>
      </c>
      <c r="G618" s="93">
        <v>201.25</v>
      </c>
      <c r="H618" s="93">
        <v>150</v>
      </c>
      <c r="I618" s="93">
        <v>150</v>
      </c>
      <c r="J618" s="93">
        <v>205</v>
      </c>
      <c r="K618" s="93">
        <v>205</v>
      </c>
      <c r="L618" s="93">
        <v>252.5</v>
      </c>
      <c r="M618" s="93">
        <v>252.5</v>
      </c>
      <c r="N618" s="93">
        <v>265</v>
      </c>
      <c r="O618" s="93">
        <v>265</v>
      </c>
    </row>
    <row r="619" spans="1:15" x14ac:dyDescent="0.45">
      <c r="A619" s="92" t="s">
        <v>71</v>
      </c>
      <c r="B619" s="92" t="s">
        <v>132</v>
      </c>
      <c r="C619" s="92" t="s">
        <v>749</v>
      </c>
      <c r="D619" s="93">
        <v>1</v>
      </c>
      <c r="E619" s="93">
        <v>0</v>
      </c>
      <c r="F619" s="93">
        <v>64.5</v>
      </c>
      <c r="G619" s="93">
        <v>64.5</v>
      </c>
      <c r="H619" s="93">
        <v>64.5</v>
      </c>
      <c r="I619" s="93">
        <v>64.5</v>
      </c>
      <c r="J619" s="93">
        <v>64.5</v>
      </c>
      <c r="K619" s="93">
        <v>64.5</v>
      </c>
      <c r="L619" s="93">
        <v>64.5</v>
      </c>
      <c r="M619" s="93">
        <v>64.5</v>
      </c>
      <c r="N619" s="93">
        <v>64.5</v>
      </c>
      <c r="O619" s="93">
        <v>64.5</v>
      </c>
    </row>
    <row r="620" spans="1:15" x14ac:dyDescent="0.45">
      <c r="A620" s="92" t="s">
        <v>71</v>
      </c>
      <c r="B620" s="92" t="s">
        <v>132</v>
      </c>
      <c r="C620" s="92" t="s">
        <v>750</v>
      </c>
      <c r="D620" s="93">
        <v>5</v>
      </c>
      <c r="E620" s="93">
        <v>40</v>
      </c>
      <c r="F620" s="93">
        <v>586</v>
      </c>
      <c r="G620" s="93">
        <v>634</v>
      </c>
      <c r="H620" s="93">
        <v>0</v>
      </c>
      <c r="I620" s="93">
        <v>140</v>
      </c>
      <c r="J620" s="93">
        <v>330</v>
      </c>
      <c r="K620" s="93">
        <v>330</v>
      </c>
      <c r="L620" s="93">
        <v>350</v>
      </c>
      <c r="M620" s="93">
        <v>350</v>
      </c>
      <c r="N620" s="93">
        <v>2250</v>
      </c>
      <c r="O620" s="93">
        <v>2250</v>
      </c>
    </row>
    <row r="621" spans="1:15" x14ac:dyDescent="0.45">
      <c r="A621" s="92" t="s">
        <v>71</v>
      </c>
      <c r="B621" s="92" t="s">
        <v>132</v>
      </c>
      <c r="C621" s="92" t="s">
        <v>751</v>
      </c>
      <c r="D621" s="93">
        <v>10</v>
      </c>
      <c r="E621" s="93">
        <v>70</v>
      </c>
      <c r="F621" s="93">
        <v>72.5</v>
      </c>
      <c r="G621" s="93">
        <v>133.5</v>
      </c>
      <c r="H621" s="93">
        <v>0</v>
      </c>
      <c r="I621" s="93">
        <v>100</v>
      </c>
      <c r="J621" s="93">
        <v>0</v>
      </c>
      <c r="K621" s="93">
        <v>100</v>
      </c>
      <c r="L621" s="93">
        <v>155</v>
      </c>
      <c r="M621" s="93">
        <v>155</v>
      </c>
      <c r="N621" s="93">
        <v>305</v>
      </c>
      <c r="O621" s="93">
        <v>305</v>
      </c>
    </row>
    <row r="622" spans="1:15" x14ac:dyDescent="0.45">
      <c r="A622" s="92" t="s">
        <v>71</v>
      </c>
      <c r="B622" s="92" t="s">
        <v>132</v>
      </c>
      <c r="C622" s="92" t="s">
        <v>752</v>
      </c>
      <c r="D622" s="93">
        <v>7</v>
      </c>
      <c r="E622" s="93">
        <v>85.714285714285708</v>
      </c>
      <c r="F622" s="93">
        <v>11</v>
      </c>
      <c r="G622" s="93">
        <v>12.722857142857142</v>
      </c>
      <c r="H622" s="93">
        <v>0</v>
      </c>
      <c r="I622" s="93">
        <v>2.0100000000000002</v>
      </c>
      <c r="J622" s="93">
        <v>0</v>
      </c>
      <c r="K622" s="93">
        <v>2.0100000000000002</v>
      </c>
      <c r="L622" s="93">
        <v>0</v>
      </c>
      <c r="M622" s="93">
        <v>2.0100000000000002</v>
      </c>
      <c r="N622" s="93">
        <v>77</v>
      </c>
      <c r="O622" s="93">
        <v>77</v>
      </c>
    </row>
    <row r="623" spans="1:15" x14ac:dyDescent="0.45">
      <c r="A623" s="92" t="s">
        <v>72</v>
      </c>
      <c r="B623" s="92" t="s">
        <v>72</v>
      </c>
      <c r="C623" s="92" t="s">
        <v>72</v>
      </c>
      <c r="D623" s="93">
        <v>36</v>
      </c>
      <c r="E623" s="93">
        <v>58.333333333333336</v>
      </c>
      <c r="F623" s="93">
        <v>30.958333333333332</v>
      </c>
      <c r="G623" s="93">
        <v>264.01388888888891</v>
      </c>
      <c r="H623" s="93">
        <v>0</v>
      </c>
      <c r="I623" s="93">
        <v>56.75</v>
      </c>
      <c r="J623" s="93">
        <v>0</v>
      </c>
      <c r="K623" s="93">
        <v>105</v>
      </c>
      <c r="L623" s="93">
        <v>58.5</v>
      </c>
      <c r="M623" s="93">
        <v>500</v>
      </c>
      <c r="N623" s="93">
        <v>116.5</v>
      </c>
      <c r="O623" s="93">
        <v>500</v>
      </c>
    </row>
    <row r="624" spans="1:15" x14ac:dyDescent="0.45">
      <c r="A624" s="92" t="s">
        <v>72</v>
      </c>
      <c r="B624" s="92" t="s">
        <v>133</v>
      </c>
      <c r="C624" s="92" t="s">
        <v>133</v>
      </c>
      <c r="D624" s="93">
        <v>25</v>
      </c>
      <c r="E624" s="93">
        <v>36</v>
      </c>
      <c r="F624" s="93">
        <v>44.356000000000002</v>
      </c>
      <c r="G624" s="93">
        <v>91.076000000000008</v>
      </c>
      <c r="H624" s="93">
        <v>0</v>
      </c>
      <c r="I624" s="93">
        <v>31</v>
      </c>
      <c r="J624" s="93">
        <v>35</v>
      </c>
      <c r="K624" s="93">
        <v>49</v>
      </c>
      <c r="L624" s="93">
        <v>54</v>
      </c>
      <c r="M624" s="93">
        <v>71</v>
      </c>
      <c r="N624" s="93">
        <v>99.8</v>
      </c>
      <c r="O624" s="93">
        <v>480</v>
      </c>
    </row>
    <row r="625" spans="1:15" x14ac:dyDescent="0.45">
      <c r="A625" s="92" t="s">
        <v>72</v>
      </c>
      <c r="B625" s="92" t="s">
        <v>133</v>
      </c>
      <c r="C625" s="92" t="s">
        <v>390</v>
      </c>
      <c r="D625" s="93">
        <v>87</v>
      </c>
      <c r="E625" s="93">
        <v>54.022988505747129</v>
      </c>
      <c r="F625" s="93">
        <v>44.397256683703446</v>
      </c>
      <c r="G625" s="93">
        <v>91.317524879105747</v>
      </c>
      <c r="H625" s="93">
        <v>0</v>
      </c>
      <c r="I625" s="93">
        <v>50</v>
      </c>
      <c r="J625" s="93">
        <v>0</v>
      </c>
      <c r="K625" s="93">
        <v>69</v>
      </c>
      <c r="L625" s="93">
        <v>76</v>
      </c>
      <c r="M625" s="93">
        <v>100</v>
      </c>
      <c r="N625" s="93">
        <v>145</v>
      </c>
      <c r="O625" s="93">
        <v>210</v>
      </c>
    </row>
    <row r="626" spans="1:15" x14ac:dyDescent="0.45">
      <c r="A626" s="92" t="s">
        <v>72</v>
      </c>
      <c r="B626" s="92" t="s">
        <v>133</v>
      </c>
      <c r="C626" s="92" t="s">
        <v>391</v>
      </c>
      <c r="D626" s="93">
        <v>19</v>
      </c>
      <c r="E626" s="93">
        <v>21.052631578947366</v>
      </c>
      <c r="F626" s="93">
        <v>96.652631578947364</v>
      </c>
      <c r="G626" s="93">
        <v>109.81052631578947</v>
      </c>
      <c r="H626" s="93">
        <v>30</v>
      </c>
      <c r="I626" s="93">
        <v>50</v>
      </c>
      <c r="J626" s="93">
        <v>85.100000000000009</v>
      </c>
      <c r="K626" s="93">
        <v>89.5</v>
      </c>
      <c r="L626" s="93">
        <v>170</v>
      </c>
      <c r="M626" s="93">
        <v>170</v>
      </c>
      <c r="N626" s="93">
        <v>340</v>
      </c>
      <c r="O626" s="93">
        <v>340</v>
      </c>
    </row>
    <row r="627" spans="1:15" x14ac:dyDescent="0.45">
      <c r="A627" s="92" t="s">
        <v>72</v>
      </c>
      <c r="B627" s="92" t="s">
        <v>133</v>
      </c>
      <c r="C627" s="92" t="s">
        <v>392</v>
      </c>
      <c r="D627" s="93">
        <v>2</v>
      </c>
      <c r="E627" s="93">
        <v>50</v>
      </c>
      <c r="F627" s="93">
        <v>91.5</v>
      </c>
      <c r="G627" s="93">
        <v>116.5</v>
      </c>
      <c r="H627" s="93">
        <v>0</v>
      </c>
      <c r="I627" s="93">
        <v>50</v>
      </c>
      <c r="J627" s="93">
        <v>91.5</v>
      </c>
      <c r="K627" s="93">
        <v>116.5</v>
      </c>
      <c r="L627" s="93">
        <v>183</v>
      </c>
      <c r="M627" s="93">
        <v>183</v>
      </c>
      <c r="N627" s="93">
        <v>183</v>
      </c>
      <c r="O627" s="93">
        <v>183</v>
      </c>
    </row>
    <row r="628" spans="1:15" x14ac:dyDescent="0.45">
      <c r="A628" s="92" t="s">
        <v>72</v>
      </c>
      <c r="B628" s="92" t="s">
        <v>133</v>
      </c>
      <c r="C628" s="92" t="s">
        <v>451</v>
      </c>
      <c r="D628" s="93">
        <v>2</v>
      </c>
      <c r="E628" s="93">
        <v>50</v>
      </c>
      <c r="F628" s="93">
        <v>136</v>
      </c>
      <c r="G628" s="93">
        <v>236</v>
      </c>
      <c r="H628" s="93">
        <v>0</v>
      </c>
      <c r="I628" s="93">
        <v>200</v>
      </c>
      <c r="J628" s="93">
        <v>136</v>
      </c>
      <c r="K628" s="93">
        <v>236</v>
      </c>
      <c r="L628" s="93">
        <v>272</v>
      </c>
      <c r="M628" s="93">
        <v>272</v>
      </c>
      <c r="N628" s="93">
        <v>272</v>
      </c>
      <c r="O628" s="93">
        <v>272</v>
      </c>
    </row>
    <row r="629" spans="1:15" x14ac:dyDescent="0.45">
      <c r="A629" s="92" t="s">
        <v>72</v>
      </c>
      <c r="B629" s="92" t="s">
        <v>133</v>
      </c>
      <c r="C629" s="92" t="s">
        <v>452</v>
      </c>
      <c r="D629" s="93">
        <v>4</v>
      </c>
      <c r="E629" s="93">
        <v>50</v>
      </c>
      <c r="F629" s="93">
        <v>92.5</v>
      </c>
      <c r="G629" s="93">
        <v>107</v>
      </c>
      <c r="H629" s="93">
        <v>0</v>
      </c>
      <c r="I629" s="93">
        <v>29</v>
      </c>
      <c r="J629" s="93">
        <v>55</v>
      </c>
      <c r="K629" s="93">
        <v>80</v>
      </c>
      <c r="L629" s="93">
        <v>185</v>
      </c>
      <c r="M629" s="93">
        <v>185</v>
      </c>
      <c r="N629" s="93">
        <v>260</v>
      </c>
      <c r="O629" s="93">
        <v>260</v>
      </c>
    </row>
    <row r="630" spans="1:15" x14ac:dyDescent="0.45">
      <c r="A630" s="92" t="s">
        <v>72</v>
      </c>
      <c r="B630" s="92" t="s">
        <v>134</v>
      </c>
      <c r="C630" s="92" t="s">
        <v>134</v>
      </c>
      <c r="D630" s="93">
        <v>18</v>
      </c>
      <c r="E630" s="93">
        <v>27.777777777777779</v>
      </c>
      <c r="F630" s="93">
        <v>139.85000000000002</v>
      </c>
      <c r="G630" s="93">
        <v>177.07222222222222</v>
      </c>
      <c r="H630" s="93">
        <v>0</v>
      </c>
      <c r="I630" s="93">
        <v>38</v>
      </c>
      <c r="J630" s="93">
        <v>45</v>
      </c>
      <c r="K630" s="93">
        <v>52.5</v>
      </c>
      <c r="L630" s="93">
        <v>96</v>
      </c>
      <c r="M630" s="93">
        <v>96.8</v>
      </c>
      <c r="N630" s="93">
        <v>1437</v>
      </c>
      <c r="O630" s="93">
        <v>1437</v>
      </c>
    </row>
    <row r="631" spans="1:15" x14ac:dyDescent="0.45">
      <c r="A631" s="92" t="s">
        <v>72</v>
      </c>
      <c r="B631" s="92" t="s">
        <v>134</v>
      </c>
      <c r="C631" s="92" t="s">
        <v>393</v>
      </c>
      <c r="D631" s="93">
        <v>85</v>
      </c>
      <c r="E631" s="93">
        <v>44.705882352941181</v>
      </c>
      <c r="F631" s="93">
        <v>75.121176470588239</v>
      </c>
      <c r="G631" s="93">
        <v>112.41529411764705</v>
      </c>
      <c r="H631" s="93">
        <v>0</v>
      </c>
      <c r="I631" s="93">
        <v>50</v>
      </c>
      <c r="J631" s="93">
        <v>38</v>
      </c>
      <c r="K631" s="93">
        <v>85.8</v>
      </c>
      <c r="L631" s="93">
        <v>130</v>
      </c>
      <c r="M631" s="93">
        <v>138</v>
      </c>
      <c r="N631" s="93">
        <v>255</v>
      </c>
      <c r="O631" s="93">
        <v>286</v>
      </c>
    </row>
    <row r="632" spans="1:15" x14ac:dyDescent="0.45">
      <c r="A632" s="92" t="s">
        <v>72</v>
      </c>
      <c r="B632" s="92" t="s">
        <v>134</v>
      </c>
      <c r="C632" s="92" t="s">
        <v>453</v>
      </c>
      <c r="D632" s="93">
        <v>10</v>
      </c>
      <c r="E632" s="93">
        <v>90</v>
      </c>
      <c r="F632" s="93">
        <v>5.3100000000000005</v>
      </c>
      <c r="G632" s="93">
        <v>50.31</v>
      </c>
      <c r="H632" s="93">
        <v>0</v>
      </c>
      <c r="I632" s="93">
        <v>50</v>
      </c>
      <c r="J632" s="93">
        <v>0</v>
      </c>
      <c r="K632" s="93">
        <v>50</v>
      </c>
      <c r="L632" s="93">
        <v>0</v>
      </c>
      <c r="M632" s="93">
        <v>50</v>
      </c>
      <c r="N632" s="93">
        <v>53.1</v>
      </c>
      <c r="O632" s="93">
        <v>53.1</v>
      </c>
    </row>
    <row r="633" spans="1:15" x14ac:dyDescent="0.45">
      <c r="A633" s="92" t="s">
        <v>72</v>
      </c>
      <c r="B633" s="92" t="s">
        <v>134</v>
      </c>
      <c r="C633" s="92" t="s">
        <v>454</v>
      </c>
      <c r="D633" s="93">
        <v>2</v>
      </c>
      <c r="E633" s="93">
        <v>0</v>
      </c>
      <c r="F633" s="93">
        <v>164</v>
      </c>
      <c r="G633" s="93">
        <v>164</v>
      </c>
      <c r="H633" s="93">
        <v>160</v>
      </c>
      <c r="I633" s="93">
        <v>160</v>
      </c>
      <c r="J633" s="93">
        <v>164</v>
      </c>
      <c r="K633" s="93">
        <v>164</v>
      </c>
      <c r="L633" s="93">
        <v>168</v>
      </c>
      <c r="M633" s="93">
        <v>168</v>
      </c>
      <c r="N633" s="93">
        <v>168</v>
      </c>
      <c r="O633" s="93">
        <v>168</v>
      </c>
    </row>
    <row r="634" spans="1:15" x14ac:dyDescent="0.45">
      <c r="A634" s="92" t="s">
        <v>72</v>
      </c>
      <c r="B634" s="92" t="s">
        <v>134</v>
      </c>
      <c r="C634" s="92" t="s">
        <v>753</v>
      </c>
      <c r="D634" s="93">
        <v>1</v>
      </c>
      <c r="E634" s="93">
        <v>0</v>
      </c>
      <c r="F634" s="93">
        <v>22</v>
      </c>
      <c r="G634" s="93">
        <v>22</v>
      </c>
      <c r="H634" s="93">
        <v>22</v>
      </c>
      <c r="I634" s="93">
        <v>22</v>
      </c>
      <c r="J634" s="93">
        <v>22</v>
      </c>
      <c r="K634" s="93">
        <v>22</v>
      </c>
      <c r="L634" s="93">
        <v>22</v>
      </c>
      <c r="M634" s="93">
        <v>22</v>
      </c>
      <c r="N634" s="93">
        <v>22</v>
      </c>
      <c r="O634" s="93">
        <v>22</v>
      </c>
    </row>
    <row r="635" spans="1:15" x14ac:dyDescent="0.45">
      <c r="A635" s="92" t="s">
        <v>72</v>
      </c>
      <c r="B635" s="92" t="s">
        <v>134</v>
      </c>
      <c r="C635" s="92" t="s">
        <v>394</v>
      </c>
      <c r="D635" s="93">
        <v>3</v>
      </c>
      <c r="E635" s="93">
        <v>33.333333333333329</v>
      </c>
      <c r="F635" s="93">
        <v>70.333333333333329</v>
      </c>
      <c r="G635" s="93">
        <v>403.66666666666669</v>
      </c>
      <c r="H635" s="93">
        <v>0</v>
      </c>
      <c r="I635" s="93">
        <v>41</v>
      </c>
      <c r="J635" s="93">
        <v>41</v>
      </c>
      <c r="K635" s="93">
        <v>170</v>
      </c>
      <c r="L635" s="93">
        <v>170</v>
      </c>
      <c r="M635" s="93">
        <v>1000</v>
      </c>
      <c r="N635" s="93">
        <v>170</v>
      </c>
      <c r="O635" s="93">
        <v>1000</v>
      </c>
    </row>
    <row r="636" spans="1:15" x14ac:dyDescent="0.45">
      <c r="A636" s="92" t="s">
        <v>72</v>
      </c>
      <c r="B636" s="92" t="s">
        <v>135</v>
      </c>
      <c r="C636" s="92" t="s">
        <v>135</v>
      </c>
      <c r="D636" s="93">
        <v>143</v>
      </c>
      <c r="E636" s="93">
        <v>30.76923076923077</v>
      </c>
      <c r="F636" s="93">
        <v>388.63433566433571</v>
      </c>
      <c r="G636" s="93">
        <v>475.17279720279714</v>
      </c>
      <c r="H636" s="93">
        <v>0</v>
      </c>
      <c r="I636" s="93">
        <v>200</v>
      </c>
      <c r="J636" s="93">
        <v>235</v>
      </c>
      <c r="K636" s="93">
        <v>300</v>
      </c>
      <c r="L636" s="93">
        <v>550</v>
      </c>
      <c r="M636" s="93">
        <v>550</v>
      </c>
      <c r="N636" s="93">
        <v>1330</v>
      </c>
      <c r="O636" s="93">
        <v>1330</v>
      </c>
    </row>
    <row r="637" spans="1:15" x14ac:dyDescent="0.45">
      <c r="A637" s="92" t="s">
        <v>72</v>
      </c>
      <c r="B637" s="92" t="s">
        <v>135</v>
      </c>
      <c r="C637" s="92" t="s">
        <v>395</v>
      </c>
      <c r="D637" s="93">
        <v>46</v>
      </c>
      <c r="E637" s="93">
        <v>19.565217391304348</v>
      </c>
      <c r="F637" s="93">
        <v>383.45652173913044</v>
      </c>
      <c r="G637" s="93">
        <v>483.3478260869565</v>
      </c>
      <c r="H637" s="93">
        <v>48</v>
      </c>
      <c r="I637" s="93">
        <v>135</v>
      </c>
      <c r="J637" s="93">
        <v>176.5</v>
      </c>
      <c r="K637" s="93">
        <v>235</v>
      </c>
      <c r="L637" s="93">
        <v>485</v>
      </c>
      <c r="M637" s="93">
        <v>680</v>
      </c>
      <c r="N637" s="93">
        <v>1740</v>
      </c>
      <c r="O637" s="93">
        <v>1740</v>
      </c>
    </row>
    <row r="638" spans="1:15" x14ac:dyDescent="0.45">
      <c r="A638" s="92" t="s">
        <v>72</v>
      </c>
      <c r="B638" s="92" t="s">
        <v>135</v>
      </c>
      <c r="C638" s="92" t="s">
        <v>396</v>
      </c>
      <c r="D638" s="93">
        <v>93</v>
      </c>
      <c r="E638" s="93">
        <v>41.935483870967744</v>
      </c>
      <c r="F638" s="93">
        <v>129.83118279569894</v>
      </c>
      <c r="G638" s="93">
        <v>151.14301075268818</v>
      </c>
      <c r="H638" s="93">
        <v>0</v>
      </c>
      <c r="I638" s="93">
        <v>43</v>
      </c>
      <c r="J638" s="93">
        <v>43</v>
      </c>
      <c r="K638" s="93">
        <v>68.600000000000009</v>
      </c>
      <c r="L638" s="93">
        <v>175</v>
      </c>
      <c r="M638" s="93">
        <v>175</v>
      </c>
      <c r="N638" s="93">
        <v>635</v>
      </c>
      <c r="O638" s="93">
        <v>635</v>
      </c>
    </row>
    <row r="639" spans="1:15" x14ac:dyDescent="0.45">
      <c r="A639" s="92" t="s">
        <v>72</v>
      </c>
      <c r="B639" s="92" t="s">
        <v>135</v>
      </c>
      <c r="C639" s="92" t="s">
        <v>397</v>
      </c>
      <c r="D639" s="93">
        <v>17</v>
      </c>
      <c r="E639" s="93">
        <v>35.294117647058826</v>
      </c>
      <c r="F639" s="93">
        <v>135.91176470588235</v>
      </c>
      <c r="G639" s="93">
        <v>200.02941176470588</v>
      </c>
      <c r="H639" s="93">
        <v>0</v>
      </c>
      <c r="I639" s="93">
        <v>59</v>
      </c>
      <c r="J639" s="93">
        <v>77</v>
      </c>
      <c r="K639" s="93">
        <v>100</v>
      </c>
      <c r="L639" s="93">
        <v>170</v>
      </c>
      <c r="M639" s="93">
        <v>210</v>
      </c>
      <c r="N639" s="93">
        <v>640</v>
      </c>
      <c r="O639" s="93">
        <v>640</v>
      </c>
    </row>
    <row r="640" spans="1:15" x14ac:dyDescent="0.45">
      <c r="A640" s="92" t="s">
        <v>72</v>
      </c>
      <c r="B640" s="92" t="s">
        <v>135</v>
      </c>
      <c r="C640" s="92" t="s">
        <v>398</v>
      </c>
      <c r="D640" s="93">
        <v>2</v>
      </c>
      <c r="E640" s="93">
        <v>50</v>
      </c>
      <c r="F640" s="93">
        <v>124.5</v>
      </c>
      <c r="G640" s="93">
        <v>174.5</v>
      </c>
      <c r="H640" s="93">
        <v>0</v>
      </c>
      <c r="I640" s="93">
        <v>100</v>
      </c>
      <c r="J640" s="93">
        <v>124.5</v>
      </c>
      <c r="K640" s="93">
        <v>174.5</v>
      </c>
      <c r="L640" s="93">
        <v>249</v>
      </c>
      <c r="M640" s="93">
        <v>249</v>
      </c>
      <c r="N640" s="93">
        <v>249</v>
      </c>
      <c r="O640" s="93">
        <v>249</v>
      </c>
    </row>
    <row r="641" spans="1:15" x14ac:dyDescent="0.45">
      <c r="A641" s="92" t="s">
        <v>72</v>
      </c>
      <c r="B641" s="92" t="s">
        <v>136</v>
      </c>
      <c r="C641" s="92" t="s">
        <v>136</v>
      </c>
      <c r="D641" s="93">
        <v>107</v>
      </c>
      <c r="E641" s="93">
        <v>31.775700934579437</v>
      </c>
      <c r="F641" s="93">
        <v>45.083925233644855</v>
      </c>
      <c r="G641" s="93">
        <v>102.19962616822434</v>
      </c>
      <c r="H641" s="93">
        <v>0</v>
      </c>
      <c r="I641" s="93">
        <v>36</v>
      </c>
      <c r="J641" s="93">
        <v>34</v>
      </c>
      <c r="K641" s="93">
        <v>52</v>
      </c>
      <c r="L641" s="93">
        <v>52.5</v>
      </c>
      <c r="M641" s="93">
        <v>192</v>
      </c>
      <c r="N641" s="93">
        <v>137.5</v>
      </c>
      <c r="O641" s="93">
        <v>260</v>
      </c>
    </row>
    <row r="642" spans="1:15" x14ac:dyDescent="0.45">
      <c r="A642" s="92" t="s">
        <v>72</v>
      </c>
      <c r="B642" s="92" t="s">
        <v>136</v>
      </c>
      <c r="C642" s="92" t="s">
        <v>399</v>
      </c>
      <c r="D642" s="93">
        <v>49</v>
      </c>
      <c r="E642" s="93">
        <v>32.653061224489797</v>
      </c>
      <c r="F642" s="93">
        <v>62.834693877551025</v>
      </c>
      <c r="G642" s="93">
        <v>205.03877551020406</v>
      </c>
      <c r="H642" s="93">
        <v>0</v>
      </c>
      <c r="I642" s="93">
        <v>50</v>
      </c>
      <c r="J642" s="93">
        <v>50</v>
      </c>
      <c r="K642" s="93">
        <v>86</v>
      </c>
      <c r="L642" s="93">
        <v>86</v>
      </c>
      <c r="M642" s="93">
        <v>220</v>
      </c>
      <c r="N642" s="93">
        <v>210</v>
      </c>
      <c r="O642" s="93">
        <v>1000</v>
      </c>
    </row>
    <row r="643" spans="1:15" x14ac:dyDescent="0.45">
      <c r="A643" s="92" t="s">
        <v>72</v>
      </c>
      <c r="B643" s="92" t="s">
        <v>136</v>
      </c>
      <c r="C643" s="92" t="s">
        <v>400</v>
      </c>
      <c r="D643" s="93">
        <v>8</v>
      </c>
      <c r="E643" s="93">
        <v>62.5</v>
      </c>
      <c r="F643" s="93">
        <v>167.875</v>
      </c>
      <c r="G643" s="93">
        <v>319.125</v>
      </c>
      <c r="H643" s="93">
        <v>0</v>
      </c>
      <c r="I643" s="93">
        <v>42.5</v>
      </c>
      <c r="J643" s="93">
        <v>0</v>
      </c>
      <c r="K643" s="93">
        <v>75</v>
      </c>
      <c r="L643" s="93">
        <v>320.5</v>
      </c>
      <c r="M643" s="93">
        <v>654</v>
      </c>
      <c r="N643" s="93">
        <v>702</v>
      </c>
      <c r="O643" s="93">
        <v>990</v>
      </c>
    </row>
    <row r="644" spans="1:15" x14ac:dyDescent="0.45">
      <c r="A644" s="92" t="s">
        <v>72</v>
      </c>
      <c r="B644" s="92" t="s">
        <v>136</v>
      </c>
      <c r="C644" s="92" t="s">
        <v>401</v>
      </c>
      <c r="D644" s="93">
        <v>79</v>
      </c>
      <c r="E644" s="93">
        <v>18.9873417721519</v>
      </c>
      <c r="F644" s="93">
        <v>49.469620253164557</v>
      </c>
      <c r="G644" s="93">
        <v>74.874683544303807</v>
      </c>
      <c r="H644" s="93">
        <v>23.5</v>
      </c>
      <c r="I644" s="93">
        <v>35</v>
      </c>
      <c r="J644" s="93">
        <v>37.5</v>
      </c>
      <c r="K644" s="93">
        <v>50</v>
      </c>
      <c r="L644" s="93">
        <v>69</v>
      </c>
      <c r="M644" s="93">
        <v>85.600000000000009</v>
      </c>
      <c r="N644" s="93">
        <v>145</v>
      </c>
      <c r="O644" s="93">
        <v>205</v>
      </c>
    </row>
    <row r="645" spans="1:15" x14ac:dyDescent="0.45">
      <c r="A645" s="92" t="s">
        <v>72</v>
      </c>
      <c r="B645" s="92" t="s">
        <v>136</v>
      </c>
      <c r="C645" s="92" t="s">
        <v>402</v>
      </c>
      <c r="D645" s="93">
        <v>7</v>
      </c>
      <c r="E645" s="93">
        <v>85.714285714285708</v>
      </c>
      <c r="F645" s="93">
        <v>5.1428571428571432</v>
      </c>
      <c r="G645" s="93">
        <v>224.14285714285714</v>
      </c>
      <c r="H645" s="93">
        <v>0</v>
      </c>
      <c r="I645" s="93">
        <v>12</v>
      </c>
      <c r="J645" s="93">
        <v>0</v>
      </c>
      <c r="K645" s="93">
        <v>36</v>
      </c>
      <c r="L645" s="93">
        <v>0</v>
      </c>
      <c r="M645" s="93">
        <v>500</v>
      </c>
      <c r="N645" s="93">
        <v>36</v>
      </c>
      <c r="O645" s="93">
        <v>500</v>
      </c>
    </row>
    <row r="646" spans="1:15" x14ac:dyDescent="0.45">
      <c r="A646" s="92" t="s">
        <v>72</v>
      </c>
      <c r="B646" s="92" t="s">
        <v>136</v>
      </c>
      <c r="C646" s="92" t="s">
        <v>403</v>
      </c>
      <c r="D646" s="93">
        <v>75</v>
      </c>
      <c r="E646" s="93">
        <v>24</v>
      </c>
      <c r="F646" s="93">
        <v>59.620800768415997</v>
      </c>
      <c r="G646" s="93">
        <v>109.64746743508266</v>
      </c>
      <c r="H646" s="93">
        <v>14.85</v>
      </c>
      <c r="I646" s="93">
        <v>38</v>
      </c>
      <c r="J646" s="93">
        <v>44.4</v>
      </c>
      <c r="K646" s="93">
        <v>55.300000000000004</v>
      </c>
      <c r="L646" s="93">
        <v>77</v>
      </c>
      <c r="M646" s="93">
        <v>89</v>
      </c>
      <c r="N646" s="93">
        <v>149.80000000000001</v>
      </c>
      <c r="O646" s="93">
        <v>470</v>
      </c>
    </row>
    <row r="647" spans="1:15" x14ac:dyDescent="0.45">
      <c r="A647" s="92" t="s">
        <v>72</v>
      </c>
      <c r="B647" s="92" t="s">
        <v>137</v>
      </c>
      <c r="C647" s="92" t="s">
        <v>137</v>
      </c>
      <c r="D647" s="93">
        <v>19</v>
      </c>
      <c r="E647" s="93">
        <v>15.789473684210526</v>
      </c>
      <c r="F647" s="93">
        <v>51.210526315789473</v>
      </c>
      <c r="G647" s="93">
        <v>56.789473684210527</v>
      </c>
      <c r="H647" s="93">
        <v>32</v>
      </c>
      <c r="I647" s="93">
        <v>34.5</v>
      </c>
      <c r="J647" s="93">
        <v>43.5</v>
      </c>
      <c r="K647" s="93">
        <v>47</v>
      </c>
      <c r="L647" s="93">
        <v>68.5</v>
      </c>
      <c r="M647" s="93">
        <v>72</v>
      </c>
      <c r="N647" s="93">
        <v>215</v>
      </c>
      <c r="O647" s="93">
        <v>215</v>
      </c>
    </row>
    <row r="648" spans="1:15" x14ac:dyDescent="0.45">
      <c r="A648" s="92" t="s">
        <v>72</v>
      </c>
      <c r="B648" s="92" t="s">
        <v>137</v>
      </c>
      <c r="C648" s="92" t="s">
        <v>404</v>
      </c>
      <c r="D648" s="93">
        <v>4</v>
      </c>
      <c r="E648" s="93">
        <v>0</v>
      </c>
      <c r="F648" s="93">
        <v>49.822914022074997</v>
      </c>
      <c r="G648" s="93">
        <v>49.822914022074997</v>
      </c>
      <c r="H648" s="93">
        <v>27.97325</v>
      </c>
      <c r="I648" s="93">
        <v>27.97325</v>
      </c>
      <c r="J648" s="93">
        <v>37.471874999999997</v>
      </c>
      <c r="K648" s="93">
        <v>37.471874999999997</v>
      </c>
      <c r="L648" s="93">
        <v>71.672578044150001</v>
      </c>
      <c r="M648" s="93">
        <v>71.672578044150001</v>
      </c>
      <c r="N648" s="93">
        <v>99.145156088299998</v>
      </c>
      <c r="O648" s="93">
        <v>99.145156088299998</v>
      </c>
    </row>
    <row r="649" spans="1:15" x14ac:dyDescent="0.45">
      <c r="A649" s="92" t="s">
        <v>72</v>
      </c>
      <c r="B649" s="92" t="s">
        <v>138</v>
      </c>
      <c r="C649" s="92" t="s">
        <v>138</v>
      </c>
      <c r="D649" s="93">
        <v>7</v>
      </c>
      <c r="E649" s="93">
        <v>42.857142857142854</v>
      </c>
      <c r="F649" s="93">
        <v>8.8571428571428577</v>
      </c>
      <c r="G649" s="93">
        <v>15.971428571428572</v>
      </c>
      <c r="H649" s="93">
        <v>0</v>
      </c>
      <c r="I649" s="93">
        <v>10</v>
      </c>
      <c r="J649" s="93">
        <v>10</v>
      </c>
      <c r="K649" s="93">
        <v>18.5</v>
      </c>
      <c r="L649" s="93">
        <v>18.5</v>
      </c>
      <c r="M649" s="93">
        <v>20</v>
      </c>
      <c r="N649" s="93">
        <v>19</v>
      </c>
      <c r="O649" s="93">
        <v>20</v>
      </c>
    </row>
    <row r="650" spans="1:15" x14ac:dyDescent="0.45">
      <c r="A650" s="92" t="s">
        <v>72</v>
      </c>
      <c r="B650" s="92" t="s">
        <v>138</v>
      </c>
      <c r="C650" s="92" t="s">
        <v>405</v>
      </c>
      <c r="D650" s="93">
        <v>14</v>
      </c>
      <c r="E650" s="93">
        <v>35.714285714285715</v>
      </c>
      <c r="F650" s="93">
        <v>19.535714285714285</v>
      </c>
      <c r="G650" s="93">
        <v>105.25</v>
      </c>
      <c r="H650" s="93">
        <v>0</v>
      </c>
      <c r="I650" s="93">
        <v>28</v>
      </c>
      <c r="J650" s="93">
        <v>23.5</v>
      </c>
      <c r="K650" s="93">
        <v>34.5</v>
      </c>
      <c r="L650" s="93">
        <v>31</v>
      </c>
      <c r="M650" s="93">
        <v>50</v>
      </c>
      <c r="N650" s="93">
        <v>53.5</v>
      </c>
      <c r="O650" s="93">
        <v>1000</v>
      </c>
    </row>
    <row r="651" spans="1:15" x14ac:dyDescent="0.45">
      <c r="A651" s="92" t="s">
        <v>72</v>
      </c>
      <c r="B651" s="92" t="s">
        <v>138</v>
      </c>
      <c r="C651" s="92" t="s">
        <v>754</v>
      </c>
      <c r="D651" s="93">
        <v>3</v>
      </c>
      <c r="E651" s="93">
        <v>33.333333333333329</v>
      </c>
      <c r="F651" s="93">
        <v>194.5</v>
      </c>
      <c r="G651" s="93">
        <v>244.5</v>
      </c>
      <c r="H651" s="93">
        <v>0</v>
      </c>
      <c r="I651" s="93">
        <v>58.5</v>
      </c>
      <c r="J651" s="93">
        <v>58.5</v>
      </c>
      <c r="K651" s="93">
        <v>150</v>
      </c>
      <c r="L651" s="93">
        <v>525</v>
      </c>
      <c r="M651" s="93">
        <v>525</v>
      </c>
      <c r="N651" s="93">
        <v>525</v>
      </c>
      <c r="O651" s="93">
        <v>525</v>
      </c>
    </row>
    <row r="652" spans="1:15" x14ac:dyDescent="0.45">
      <c r="A652" s="92" t="s">
        <v>72</v>
      </c>
      <c r="B652" s="92" t="s">
        <v>139</v>
      </c>
      <c r="C652" s="92" t="s">
        <v>406</v>
      </c>
      <c r="D652" s="93">
        <v>16</v>
      </c>
      <c r="E652" s="93">
        <v>100</v>
      </c>
      <c r="F652" s="93">
        <v>0</v>
      </c>
      <c r="G652" s="93">
        <v>94.0625</v>
      </c>
      <c r="H652" s="93">
        <v>0</v>
      </c>
      <c r="I652" s="93">
        <v>20</v>
      </c>
      <c r="J652" s="93">
        <v>0</v>
      </c>
      <c r="K652" s="93">
        <v>20</v>
      </c>
      <c r="L652" s="93">
        <v>0</v>
      </c>
      <c r="M652" s="93">
        <v>200</v>
      </c>
      <c r="N652" s="93">
        <v>0</v>
      </c>
      <c r="O652" s="93">
        <v>300</v>
      </c>
    </row>
    <row r="653" spans="1:15" x14ac:dyDescent="0.45">
      <c r="A653" s="92" t="s">
        <v>72</v>
      </c>
      <c r="B653" s="92" t="s">
        <v>139</v>
      </c>
      <c r="C653" s="92" t="s">
        <v>455</v>
      </c>
      <c r="D653" s="93">
        <v>1</v>
      </c>
      <c r="E653" s="93">
        <v>100</v>
      </c>
      <c r="F653" s="93">
        <v>0</v>
      </c>
      <c r="G653" s="93">
        <v>10</v>
      </c>
      <c r="H653" s="93">
        <v>0</v>
      </c>
      <c r="I653" s="93">
        <v>10</v>
      </c>
      <c r="J653" s="93">
        <v>0</v>
      </c>
      <c r="K653" s="93">
        <v>10</v>
      </c>
      <c r="L653" s="93">
        <v>0</v>
      </c>
      <c r="M653" s="93">
        <v>10</v>
      </c>
      <c r="N653" s="93">
        <v>0</v>
      </c>
      <c r="O653" s="93">
        <v>10</v>
      </c>
    </row>
    <row r="654" spans="1:15" x14ac:dyDescent="0.45">
      <c r="A654" s="92" t="s">
        <v>72</v>
      </c>
      <c r="B654" s="92" t="s">
        <v>139</v>
      </c>
      <c r="C654" s="92" t="s">
        <v>755</v>
      </c>
      <c r="D654" s="93">
        <v>1</v>
      </c>
      <c r="E654" s="93">
        <v>100</v>
      </c>
      <c r="F654" s="93">
        <v>0</v>
      </c>
      <c r="G654" s="93">
        <v>200</v>
      </c>
      <c r="H654" s="93">
        <v>0</v>
      </c>
      <c r="I654" s="93">
        <v>200</v>
      </c>
      <c r="J654" s="93">
        <v>0</v>
      </c>
      <c r="K654" s="93">
        <v>200</v>
      </c>
      <c r="L654" s="93">
        <v>0</v>
      </c>
      <c r="M654" s="93">
        <v>200</v>
      </c>
      <c r="N654" s="93">
        <v>0</v>
      </c>
      <c r="O654" s="93">
        <v>200</v>
      </c>
    </row>
    <row r="655" spans="1:15" x14ac:dyDescent="0.45">
      <c r="A655" s="92" t="s">
        <v>72</v>
      </c>
      <c r="B655" s="92" t="s">
        <v>140</v>
      </c>
      <c r="C655" s="92" t="s">
        <v>140</v>
      </c>
      <c r="D655" s="93">
        <v>1</v>
      </c>
      <c r="E655" s="93">
        <v>100</v>
      </c>
      <c r="F655" s="93">
        <v>0</v>
      </c>
      <c r="G655" s="93">
        <v>150</v>
      </c>
      <c r="H655" s="93">
        <v>0</v>
      </c>
      <c r="I655" s="93">
        <v>150</v>
      </c>
      <c r="J655" s="93">
        <v>0</v>
      </c>
      <c r="K655" s="93">
        <v>150</v>
      </c>
      <c r="L655" s="93">
        <v>0</v>
      </c>
      <c r="M655" s="93">
        <v>150</v>
      </c>
      <c r="N655" s="93">
        <v>0</v>
      </c>
      <c r="O655" s="93">
        <v>150</v>
      </c>
    </row>
    <row r="656" spans="1:15" x14ac:dyDescent="0.45">
      <c r="A656" s="92" t="s">
        <v>72</v>
      </c>
      <c r="B656" s="92" t="s">
        <v>140</v>
      </c>
      <c r="C656" s="92" t="s">
        <v>407</v>
      </c>
      <c r="D656" s="93">
        <v>8</v>
      </c>
      <c r="E656" s="93">
        <v>75</v>
      </c>
      <c r="F656" s="93">
        <v>5.5</v>
      </c>
      <c r="G656" s="93">
        <v>174.25</v>
      </c>
      <c r="H656" s="93">
        <v>0</v>
      </c>
      <c r="I656" s="93">
        <v>36</v>
      </c>
      <c r="J656" s="93">
        <v>0</v>
      </c>
      <c r="K656" s="93">
        <v>50</v>
      </c>
      <c r="L656" s="93">
        <v>11</v>
      </c>
      <c r="M656" s="93">
        <v>350</v>
      </c>
      <c r="N656" s="93">
        <v>22</v>
      </c>
      <c r="O656" s="93">
        <v>500</v>
      </c>
    </row>
    <row r="657" spans="1:15" x14ac:dyDescent="0.45">
      <c r="A657" s="92" t="s">
        <v>72</v>
      </c>
      <c r="B657" s="92" t="s">
        <v>140</v>
      </c>
      <c r="C657" s="92" t="s">
        <v>456</v>
      </c>
      <c r="D657" s="93">
        <v>1</v>
      </c>
      <c r="E657" s="93">
        <v>100</v>
      </c>
      <c r="F657" s="93">
        <v>0</v>
      </c>
      <c r="G657" s="93">
        <v>10</v>
      </c>
      <c r="H657" s="93">
        <v>0</v>
      </c>
      <c r="I657" s="93">
        <v>10</v>
      </c>
      <c r="J657" s="93">
        <v>0</v>
      </c>
      <c r="K657" s="93">
        <v>10</v>
      </c>
      <c r="L657" s="93">
        <v>0</v>
      </c>
      <c r="M657" s="93">
        <v>10</v>
      </c>
      <c r="N657" s="93">
        <v>0</v>
      </c>
      <c r="O657" s="93">
        <v>10</v>
      </c>
    </row>
    <row r="658" spans="1:15" x14ac:dyDescent="0.45">
      <c r="A658" s="92" t="s">
        <v>73</v>
      </c>
      <c r="B658" s="92" t="s">
        <v>73</v>
      </c>
      <c r="C658" s="92" t="s">
        <v>73</v>
      </c>
      <c r="D658" s="93">
        <v>95</v>
      </c>
      <c r="E658" s="93">
        <v>28.421052631578945</v>
      </c>
      <c r="F658" s="93">
        <v>1296.2526315789473</v>
      </c>
      <c r="G658" s="93">
        <v>1346.4631578947369</v>
      </c>
      <c r="H658" s="93">
        <v>0</v>
      </c>
      <c r="I658" s="93">
        <v>200</v>
      </c>
      <c r="J658" s="93">
        <v>470</v>
      </c>
      <c r="K658" s="93">
        <v>470</v>
      </c>
      <c r="L658" s="93">
        <v>2100</v>
      </c>
      <c r="M658" s="93">
        <v>2100</v>
      </c>
      <c r="N658" s="93">
        <v>4800</v>
      </c>
      <c r="O658" s="93">
        <v>4800</v>
      </c>
    </row>
    <row r="659" spans="1:15" x14ac:dyDescent="0.45">
      <c r="A659" s="92" t="s">
        <v>73</v>
      </c>
      <c r="B659" s="92" t="s">
        <v>141</v>
      </c>
      <c r="C659" s="92" t="s">
        <v>141</v>
      </c>
      <c r="D659" s="93">
        <v>60</v>
      </c>
      <c r="E659" s="93">
        <v>16.666666666666664</v>
      </c>
      <c r="F659" s="93">
        <v>671.10833333333335</v>
      </c>
      <c r="G659" s="93">
        <v>738.26333333333343</v>
      </c>
      <c r="H659" s="93">
        <v>200</v>
      </c>
      <c r="I659" s="93">
        <v>277.5</v>
      </c>
      <c r="J659" s="93">
        <v>415.5</v>
      </c>
      <c r="K659" s="93">
        <v>485.5</v>
      </c>
      <c r="L659" s="93">
        <v>940</v>
      </c>
      <c r="M659" s="93">
        <v>1025</v>
      </c>
      <c r="N659" s="93">
        <v>2000</v>
      </c>
      <c r="O659" s="93">
        <v>2000</v>
      </c>
    </row>
    <row r="660" spans="1:15" x14ac:dyDescent="0.45">
      <c r="A660" s="92" t="s">
        <v>73</v>
      </c>
      <c r="B660" s="92" t="s">
        <v>142</v>
      </c>
      <c r="C660" s="92" t="s">
        <v>142</v>
      </c>
      <c r="D660" s="93">
        <v>113</v>
      </c>
      <c r="E660" s="93">
        <v>18.584070796460178</v>
      </c>
      <c r="F660" s="93">
        <v>1812.5995575221239</v>
      </c>
      <c r="G660" s="93">
        <v>1855.1659292035399</v>
      </c>
      <c r="H660" s="93">
        <v>240</v>
      </c>
      <c r="I660" s="93">
        <v>500</v>
      </c>
      <c r="J660" s="93">
        <v>1000</v>
      </c>
      <c r="K660" s="93">
        <v>1000</v>
      </c>
      <c r="L660" s="93">
        <v>2200</v>
      </c>
      <c r="M660" s="93">
        <v>2200</v>
      </c>
      <c r="N660" s="93">
        <v>6100</v>
      </c>
      <c r="O660" s="93">
        <v>6100</v>
      </c>
    </row>
    <row r="661" spans="1:15" x14ac:dyDescent="0.45">
      <c r="A661" s="92" t="s">
        <v>73</v>
      </c>
      <c r="B661" s="92" t="s">
        <v>142</v>
      </c>
      <c r="C661" s="92" t="s">
        <v>408</v>
      </c>
      <c r="D661" s="93">
        <v>8</v>
      </c>
      <c r="E661" s="93">
        <v>50</v>
      </c>
      <c r="F661" s="93">
        <v>1465.5</v>
      </c>
      <c r="G661" s="93">
        <v>1715.5</v>
      </c>
      <c r="H661" s="93">
        <v>0</v>
      </c>
      <c r="I661" s="93">
        <v>500</v>
      </c>
      <c r="J661" s="93">
        <v>660</v>
      </c>
      <c r="K661" s="93">
        <v>910</v>
      </c>
      <c r="L661" s="93">
        <v>2452</v>
      </c>
      <c r="M661" s="93">
        <v>2452</v>
      </c>
      <c r="N661" s="93">
        <v>5500</v>
      </c>
      <c r="O661" s="93">
        <v>5500</v>
      </c>
    </row>
    <row r="662" spans="1:15" x14ac:dyDescent="0.45">
      <c r="A662" s="92" t="s">
        <v>73</v>
      </c>
      <c r="B662" s="92" t="s">
        <v>142</v>
      </c>
      <c r="C662" s="92" t="s">
        <v>756</v>
      </c>
      <c r="D662" s="93">
        <v>51</v>
      </c>
      <c r="E662" s="93">
        <v>33.333333333333329</v>
      </c>
      <c r="F662" s="93">
        <v>4027.0294117647059</v>
      </c>
      <c r="G662" s="93">
        <v>4097.0005882352943</v>
      </c>
      <c r="H662" s="93">
        <v>0</v>
      </c>
      <c r="I662" s="93">
        <v>100</v>
      </c>
      <c r="J662" s="93">
        <v>546</v>
      </c>
      <c r="K662" s="93">
        <v>670</v>
      </c>
      <c r="L662" s="93">
        <v>5580</v>
      </c>
      <c r="M662" s="93">
        <v>5580</v>
      </c>
      <c r="N662" s="93">
        <v>22200</v>
      </c>
      <c r="O662" s="93">
        <v>22200</v>
      </c>
    </row>
    <row r="663" spans="1:15" x14ac:dyDescent="0.45">
      <c r="A663" s="92" t="s">
        <v>73</v>
      </c>
      <c r="B663" s="92" t="s">
        <v>142</v>
      </c>
      <c r="C663" s="92" t="s">
        <v>409</v>
      </c>
      <c r="D663" s="93">
        <v>65</v>
      </c>
      <c r="E663" s="93">
        <v>23.076923076923077</v>
      </c>
      <c r="F663" s="93">
        <v>3624.2692307692309</v>
      </c>
      <c r="G663" s="93">
        <v>4004.8846153846152</v>
      </c>
      <c r="H663" s="93">
        <v>188</v>
      </c>
      <c r="I663" s="93">
        <v>635</v>
      </c>
      <c r="J663" s="93">
        <v>2400</v>
      </c>
      <c r="K663" s="93">
        <v>2800</v>
      </c>
      <c r="L663" s="93">
        <v>5120</v>
      </c>
      <c r="M663" s="93">
        <v>5500</v>
      </c>
      <c r="N663" s="93">
        <v>14000</v>
      </c>
      <c r="O663" s="93">
        <v>14000</v>
      </c>
    </row>
    <row r="664" spans="1:15" x14ac:dyDescent="0.45">
      <c r="A664" s="92" t="s">
        <v>73</v>
      </c>
      <c r="B664" s="92" t="s">
        <v>142</v>
      </c>
      <c r="C664" s="92" t="s">
        <v>757</v>
      </c>
      <c r="D664" s="93">
        <v>3</v>
      </c>
      <c r="E664" s="93">
        <v>100</v>
      </c>
      <c r="F664" s="93">
        <v>0</v>
      </c>
      <c r="G664" s="93">
        <v>31.166666666666668</v>
      </c>
      <c r="H664" s="93">
        <v>0</v>
      </c>
      <c r="I664" s="93">
        <v>20</v>
      </c>
      <c r="J664" s="93">
        <v>0</v>
      </c>
      <c r="K664" s="93">
        <v>28.5</v>
      </c>
      <c r="L664" s="93">
        <v>0</v>
      </c>
      <c r="M664" s="93">
        <v>45</v>
      </c>
      <c r="N664" s="93">
        <v>0</v>
      </c>
      <c r="O664" s="93">
        <v>45</v>
      </c>
    </row>
    <row r="665" spans="1:15" x14ac:dyDescent="0.45">
      <c r="A665" s="92" t="s">
        <v>73</v>
      </c>
      <c r="B665" s="92" t="s">
        <v>142</v>
      </c>
      <c r="C665" s="92" t="s">
        <v>410</v>
      </c>
      <c r="D665" s="93">
        <v>15</v>
      </c>
      <c r="E665" s="93">
        <v>26.666666666666668</v>
      </c>
      <c r="F665" s="93">
        <v>947.97033333333331</v>
      </c>
      <c r="G665" s="93">
        <v>1081.3036666666667</v>
      </c>
      <c r="H665" s="93">
        <v>0</v>
      </c>
      <c r="I665" s="93">
        <v>500</v>
      </c>
      <c r="J665" s="93">
        <v>865</v>
      </c>
      <c r="K665" s="93">
        <v>865</v>
      </c>
      <c r="L665" s="93">
        <v>1503</v>
      </c>
      <c r="M665" s="93">
        <v>1503</v>
      </c>
      <c r="N665" s="93">
        <v>3187</v>
      </c>
      <c r="O665" s="93">
        <v>3187</v>
      </c>
    </row>
    <row r="666" spans="1:15" x14ac:dyDescent="0.45">
      <c r="A666" s="92" t="s">
        <v>73</v>
      </c>
      <c r="B666" s="92" t="s">
        <v>142</v>
      </c>
      <c r="C666" s="92" t="s">
        <v>758</v>
      </c>
      <c r="D666" s="93">
        <v>4</v>
      </c>
      <c r="E666" s="93">
        <v>50</v>
      </c>
      <c r="F666" s="93">
        <v>83.85</v>
      </c>
      <c r="G666" s="93">
        <v>171.35</v>
      </c>
      <c r="H666" s="93">
        <v>0</v>
      </c>
      <c r="I666" s="93">
        <v>117.7</v>
      </c>
      <c r="J666" s="93">
        <v>42.7</v>
      </c>
      <c r="K666" s="93">
        <v>175</v>
      </c>
      <c r="L666" s="93">
        <v>167.7</v>
      </c>
      <c r="M666" s="93">
        <v>225</v>
      </c>
      <c r="N666" s="93">
        <v>250</v>
      </c>
      <c r="O666" s="93">
        <v>250</v>
      </c>
    </row>
    <row r="667" spans="1:15" x14ac:dyDescent="0.45">
      <c r="A667" s="92" t="s">
        <v>73</v>
      </c>
      <c r="B667" s="92" t="s">
        <v>142</v>
      </c>
      <c r="C667" s="92" t="s">
        <v>411</v>
      </c>
      <c r="D667" s="93">
        <v>28</v>
      </c>
      <c r="E667" s="93">
        <v>3.5714285714285712</v>
      </c>
      <c r="F667" s="93">
        <v>5348.0357142857147</v>
      </c>
      <c r="G667" s="93">
        <v>5351.6071428571431</v>
      </c>
      <c r="H667" s="93">
        <v>187.5</v>
      </c>
      <c r="I667" s="93">
        <v>187.5</v>
      </c>
      <c r="J667" s="93">
        <v>910</v>
      </c>
      <c r="K667" s="93">
        <v>910</v>
      </c>
      <c r="L667" s="93">
        <v>2650</v>
      </c>
      <c r="M667" s="93">
        <v>2650</v>
      </c>
      <c r="N667" s="93">
        <v>18000</v>
      </c>
      <c r="O667" s="93">
        <v>18000</v>
      </c>
    </row>
    <row r="668" spans="1:15" x14ac:dyDescent="0.45">
      <c r="A668" s="92" t="s">
        <v>73</v>
      </c>
      <c r="B668" s="92" t="s">
        <v>142</v>
      </c>
      <c r="C668" s="92" t="s">
        <v>759</v>
      </c>
      <c r="D668" s="93">
        <v>4</v>
      </c>
      <c r="E668" s="93">
        <v>0</v>
      </c>
      <c r="F668" s="93">
        <v>793.75</v>
      </c>
      <c r="G668" s="93">
        <v>793.75</v>
      </c>
      <c r="H668" s="93">
        <v>645</v>
      </c>
      <c r="I668" s="93">
        <v>645</v>
      </c>
      <c r="J668" s="93">
        <v>820</v>
      </c>
      <c r="K668" s="93">
        <v>820</v>
      </c>
      <c r="L668" s="93">
        <v>942.5</v>
      </c>
      <c r="M668" s="93">
        <v>942.5</v>
      </c>
      <c r="N668" s="93">
        <v>1000</v>
      </c>
      <c r="O668" s="93">
        <v>1000</v>
      </c>
    </row>
    <row r="669" spans="1:15" x14ac:dyDescent="0.45">
      <c r="A669" s="92" t="s">
        <v>73</v>
      </c>
      <c r="B669" s="92" t="s">
        <v>142</v>
      </c>
      <c r="C669" s="92" t="s">
        <v>760</v>
      </c>
      <c r="D669" s="93">
        <v>39</v>
      </c>
      <c r="E669" s="93">
        <v>12.820512820512819</v>
      </c>
      <c r="F669" s="93">
        <v>764.0512820512821</v>
      </c>
      <c r="G669" s="93">
        <v>825.58974358974353</v>
      </c>
      <c r="H669" s="93">
        <v>330</v>
      </c>
      <c r="I669" s="93">
        <v>390</v>
      </c>
      <c r="J669" s="93">
        <v>646</v>
      </c>
      <c r="K669" s="93">
        <v>760</v>
      </c>
      <c r="L669" s="93">
        <v>1100</v>
      </c>
      <c r="M669" s="93">
        <v>1100</v>
      </c>
      <c r="N669" s="93">
        <v>2161</v>
      </c>
      <c r="O669" s="93">
        <v>2161</v>
      </c>
    </row>
    <row r="670" spans="1:15" x14ac:dyDescent="0.45">
      <c r="A670" s="92" t="s">
        <v>73</v>
      </c>
      <c r="B670" s="92" t="s">
        <v>142</v>
      </c>
      <c r="C670" s="92" t="s">
        <v>761</v>
      </c>
      <c r="D670" s="93">
        <v>2</v>
      </c>
      <c r="E670" s="93">
        <v>0</v>
      </c>
      <c r="F670" s="93">
        <v>1250</v>
      </c>
      <c r="G670" s="93">
        <v>1250</v>
      </c>
      <c r="H670" s="93">
        <v>1250</v>
      </c>
      <c r="I670" s="93">
        <v>1250</v>
      </c>
      <c r="J670" s="93">
        <v>1250</v>
      </c>
      <c r="K670" s="93">
        <v>1250</v>
      </c>
      <c r="L670" s="93">
        <v>1250</v>
      </c>
      <c r="M670" s="93">
        <v>1250</v>
      </c>
      <c r="N670" s="93">
        <v>1250</v>
      </c>
      <c r="O670" s="93">
        <v>1250</v>
      </c>
    </row>
    <row r="671" spans="1:15" x14ac:dyDescent="0.45">
      <c r="A671" s="92" t="s">
        <v>73</v>
      </c>
      <c r="B671" s="92" t="s">
        <v>143</v>
      </c>
      <c r="C671" s="92" t="s">
        <v>143</v>
      </c>
      <c r="D671" s="93">
        <v>78</v>
      </c>
      <c r="E671" s="93">
        <v>38.461538461538467</v>
      </c>
      <c r="F671" s="93">
        <v>990.12179487179492</v>
      </c>
      <c r="G671" s="93">
        <v>1173.0705128205129</v>
      </c>
      <c r="H671" s="93">
        <v>0</v>
      </c>
      <c r="I671" s="93">
        <v>100</v>
      </c>
      <c r="J671" s="93">
        <v>109</v>
      </c>
      <c r="K671" s="93">
        <v>292.75</v>
      </c>
      <c r="L671" s="93">
        <v>685</v>
      </c>
      <c r="M671" s="93">
        <v>880</v>
      </c>
      <c r="N671" s="93">
        <v>6650</v>
      </c>
      <c r="O671" s="93">
        <v>6650</v>
      </c>
    </row>
    <row r="672" spans="1:15" x14ac:dyDescent="0.45">
      <c r="A672" s="92" t="s">
        <v>73</v>
      </c>
      <c r="B672" s="92" t="s">
        <v>143</v>
      </c>
      <c r="C672" s="92" t="s">
        <v>412</v>
      </c>
      <c r="D672" s="93">
        <v>1</v>
      </c>
      <c r="E672" s="93">
        <v>0</v>
      </c>
      <c r="F672" s="93">
        <v>445</v>
      </c>
      <c r="G672" s="93">
        <v>445</v>
      </c>
      <c r="H672" s="93">
        <v>445</v>
      </c>
      <c r="I672" s="93">
        <v>445</v>
      </c>
      <c r="J672" s="93">
        <v>445</v>
      </c>
      <c r="K672" s="93">
        <v>445</v>
      </c>
      <c r="L672" s="93">
        <v>445</v>
      </c>
      <c r="M672" s="93">
        <v>445</v>
      </c>
      <c r="N672" s="93">
        <v>445</v>
      </c>
      <c r="O672" s="93">
        <v>445</v>
      </c>
    </row>
    <row r="673" spans="1:15" x14ac:dyDescent="0.45">
      <c r="A673" s="92" t="s">
        <v>73</v>
      </c>
      <c r="B673" s="92" t="s">
        <v>143</v>
      </c>
      <c r="C673" s="92" t="s">
        <v>413</v>
      </c>
      <c r="D673" s="93">
        <v>29</v>
      </c>
      <c r="E673" s="93">
        <v>72.41379310344827</v>
      </c>
      <c r="F673" s="93">
        <v>165</v>
      </c>
      <c r="G673" s="93">
        <v>510.86206896551727</v>
      </c>
      <c r="H673" s="93">
        <v>0</v>
      </c>
      <c r="I673" s="93">
        <v>500</v>
      </c>
      <c r="J673" s="93">
        <v>0</v>
      </c>
      <c r="K673" s="93">
        <v>500</v>
      </c>
      <c r="L673" s="93">
        <v>460</v>
      </c>
      <c r="M673" s="93">
        <v>500</v>
      </c>
      <c r="N673" s="93">
        <v>680</v>
      </c>
      <c r="O673" s="93">
        <v>680</v>
      </c>
    </row>
    <row r="674" spans="1:15" x14ac:dyDescent="0.45">
      <c r="A674" s="92" t="s">
        <v>73</v>
      </c>
      <c r="B674" s="92" t="s">
        <v>143</v>
      </c>
      <c r="C674" s="92" t="s">
        <v>762</v>
      </c>
      <c r="D674" s="93">
        <v>2</v>
      </c>
      <c r="E674" s="93">
        <v>50</v>
      </c>
      <c r="F674" s="93">
        <v>6250</v>
      </c>
      <c r="G674" s="93">
        <v>6260</v>
      </c>
      <c r="H674" s="93">
        <v>0</v>
      </c>
      <c r="I674" s="93">
        <v>20</v>
      </c>
      <c r="J674" s="93">
        <v>6250</v>
      </c>
      <c r="K674" s="93">
        <v>6260</v>
      </c>
      <c r="L674" s="93">
        <v>12500</v>
      </c>
      <c r="M674" s="93">
        <v>12500</v>
      </c>
      <c r="N674" s="93">
        <v>12500</v>
      </c>
      <c r="O674" s="93">
        <v>12500</v>
      </c>
    </row>
    <row r="675" spans="1:15" x14ac:dyDescent="0.45">
      <c r="A675" s="92" t="s">
        <v>73</v>
      </c>
      <c r="B675" s="92" t="s">
        <v>501</v>
      </c>
      <c r="C675" s="92" t="s">
        <v>763</v>
      </c>
      <c r="D675" s="93">
        <v>2</v>
      </c>
      <c r="E675" s="93">
        <v>0</v>
      </c>
      <c r="F675" s="93">
        <v>875</v>
      </c>
      <c r="G675" s="93">
        <v>875</v>
      </c>
      <c r="H675" s="93">
        <v>845</v>
      </c>
      <c r="I675" s="93">
        <v>845</v>
      </c>
      <c r="J675" s="93">
        <v>875</v>
      </c>
      <c r="K675" s="93">
        <v>875</v>
      </c>
      <c r="L675" s="93">
        <v>905</v>
      </c>
      <c r="M675" s="93">
        <v>905</v>
      </c>
      <c r="N675" s="93">
        <v>905</v>
      </c>
      <c r="O675" s="93">
        <v>905</v>
      </c>
    </row>
    <row r="676" spans="1:15" x14ac:dyDescent="0.45">
      <c r="A676" s="92" t="s">
        <v>73</v>
      </c>
      <c r="B676" s="92" t="s">
        <v>501</v>
      </c>
      <c r="C676" s="92" t="s">
        <v>764</v>
      </c>
      <c r="D676" s="93">
        <v>1</v>
      </c>
      <c r="E676" s="93">
        <v>100</v>
      </c>
      <c r="F676" s="93">
        <v>0</v>
      </c>
      <c r="G676" s="93">
        <v>100</v>
      </c>
      <c r="H676" s="93">
        <v>0</v>
      </c>
      <c r="I676" s="93">
        <v>100</v>
      </c>
      <c r="J676" s="93">
        <v>0</v>
      </c>
      <c r="K676" s="93">
        <v>100</v>
      </c>
      <c r="L676" s="93">
        <v>0</v>
      </c>
      <c r="M676" s="93">
        <v>100</v>
      </c>
      <c r="N676" s="93">
        <v>0</v>
      </c>
      <c r="O676" s="93">
        <v>100</v>
      </c>
    </row>
    <row r="677" spans="1:15" x14ac:dyDescent="0.45">
      <c r="A677" s="92" t="s">
        <v>73</v>
      </c>
      <c r="B677" s="92" t="s">
        <v>501</v>
      </c>
      <c r="C677" s="92" t="s">
        <v>765</v>
      </c>
      <c r="D677" s="93">
        <v>1</v>
      </c>
      <c r="E677" s="93">
        <v>100</v>
      </c>
      <c r="F677" s="93">
        <v>0</v>
      </c>
      <c r="G677" s="93">
        <v>6</v>
      </c>
      <c r="H677" s="93">
        <v>0</v>
      </c>
      <c r="I677" s="93">
        <v>6</v>
      </c>
      <c r="J677" s="93">
        <v>0</v>
      </c>
      <c r="K677" s="93">
        <v>6</v>
      </c>
      <c r="L677" s="93">
        <v>0</v>
      </c>
      <c r="M677" s="93">
        <v>6</v>
      </c>
      <c r="N677" s="93">
        <v>0</v>
      </c>
      <c r="O677" s="93">
        <v>6</v>
      </c>
    </row>
    <row r="678" spans="1:15" x14ac:dyDescent="0.45">
      <c r="A678" s="92" t="s">
        <v>73</v>
      </c>
      <c r="B678" s="92" t="s">
        <v>501</v>
      </c>
      <c r="C678" s="92" t="s">
        <v>766</v>
      </c>
      <c r="D678" s="93">
        <v>1</v>
      </c>
      <c r="E678" s="93">
        <v>0</v>
      </c>
      <c r="F678" s="93">
        <v>71.8</v>
      </c>
      <c r="G678" s="93">
        <v>71.8</v>
      </c>
      <c r="H678" s="93">
        <v>71.8</v>
      </c>
      <c r="I678" s="93">
        <v>71.8</v>
      </c>
      <c r="J678" s="93">
        <v>71.8</v>
      </c>
      <c r="K678" s="93">
        <v>71.8</v>
      </c>
      <c r="L678" s="93">
        <v>71.8</v>
      </c>
      <c r="M678" s="93">
        <v>71.8</v>
      </c>
      <c r="N678" s="93">
        <v>71.8</v>
      </c>
      <c r="O678" s="93">
        <v>71.8</v>
      </c>
    </row>
    <row r="679" spans="1:15" x14ac:dyDescent="0.45">
      <c r="A679" s="92" t="s">
        <v>73</v>
      </c>
      <c r="B679" s="92" t="s">
        <v>144</v>
      </c>
      <c r="C679" s="92" t="s">
        <v>144</v>
      </c>
      <c r="D679" s="93">
        <v>12</v>
      </c>
      <c r="E679" s="93">
        <v>25</v>
      </c>
      <c r="F679" s="93">
        <v>122.625</v>
      </c>
      <c r="G679" s="93">
        <v>136</v>
      </c>
      <c r="H679" s="93">
        <v>12.75</v>
      </c>
      <c r="I679" s="93">
        <v>37.25</v>
      </c>
      <c r="J679" s="93">
        <v>67.5</v>
      </c>
      <c r="K679" s="93">
        <v>69.5</v>
      </c>
      <c r="L679" s="93">
        <v>202.5</v>
      </c>
      <c r="M679" s="93">
        <v>203.5</v>
      </c>
      <c r="N679" s="93">
        <v>490</v>
      </c>
      <c r="O679" s="93">
        <v>490</v>
      </c>
    </row>
    <row r="680" spans="1:15" x14ac:dyDescent="0.45">
      <c r="A680" s="92" t="s">
        <v>73</v>
      </c>
      <c r="B680" s="92" t="s">
        <v>144</v>
      </c>
      <c r="C680" s="92" t="s">
        <v>414</v>
      </c>
      <c r="D680" s="93">
        <v>56</v>
      </c>
      <c r="E680" s="93">
        <v>50</v>
      </c>
      <c r="F680" s="93">
        <v>86.712499999999991</v>
      </c>
      <c r="G680" s="93">
        <v>131.86708928571429</v>
      </c>
      <c r="H680" s="93">
        <v>0</v>
      </c>
      <c r="I680" s="93">
        <v>30.25</v>
      </c>
      <c r="J680" s="93">
        <v>11.950000000000001</v>
      </c>
      <c r="K680" s="93">
        <v>100</v>
      </c>
      <c r="L680" s="93">
        <v>142.5</v>
      </c>
      <c r="M680" s="93">
        <v>160</v>
      </c>
      <c r="N680" s="93">
        <v>345</v>
      </c>
      <c r="O680" s="93">
        <v>380</v>
      </c>
    </row>
    <row r="681" spans="1:15" x14ac:dyDescent="0.45">
      <c r="A681" s="92" t="s">
        <v>73</v>
      </c>
      <c r="B681" s="92" t="s">
        <v>144</v>
      </c>
      <c r="C681" s="92" t="s">
        <v>767</v>
      </c>
      <c r="D681" s="93">
        <v>8</v>
      </c>
      <c r="E681" s="93">
        <v>12.5</v>
      </c>
      <c r="F681" s="93">
        <v>472.5</v>
      </c>
      <c r="G681" s="93">
        <v>478.125</v>
      </c>
      <c r="H681" s="93">
        <v>80</v>
      </c>
      <c r="I681" s="93">
        <v>80</v>
      </c>
      <c r="J681" s="93">
        <v>275</v>
      </c>
      <c r="K681" s="93">
        <v>275</v>
      </c>
      <c r="L681" s="93">
        <v>610</v>
      </c>
      <c r="M681" s="93">
        <v>610</v>
      </c>
      <c r="N681" s="93">
        <v>1850</v>
      </c>
      <c r="O681" s="93">
        <v>1850</v>
      </c>
    </row>
    <row r="682" spans="1:15" x14ac:dyDescent="0.45">
      <c r="A682" s="92" t="s">
        <v>73</v>
      </c>
      <c r="B682" s="92" t="s">
        <v>144</v>
      </c>
      <c r="C682" s="92" t="s">
        <v>415</v>
      </c>
      <c r="D682" s="93">
        <v>12</v>
      </c>
      <c r="E682" s="93">
        <v>33.333333333333329</v>
      </c>
      <c r="F682" s="93">
        <v>140.5</v>
      </c>
      <c r="G682" s="93">
        <v>236.83333333333334</v>
      </c>
      <c r="H682" s="93">
        <v>0</v>
      </c>
      <c r="I682" s="93">
        <v>61.5</v>
      </c>
      <c r="J682" s="93">
        <v>61.5</v>
      </c>
      <c r="K682" s="93">
        <v>105</v>
      </c>
      <c r="L682" s="93">
        <v>182.5</v>
      </c>
      <c r="M682" s="93">
        <v>357.5</v>
      </c>
      <c r="N682" s="93">
        <v>535</v>
      </c>
      <c r="O682" s="93">
        <v>950</v>
      </c>
    </row>
    <row r="683" spans="1:15" x14ac:dyDescent="0.45">
      <c r="A683" s="92" t="s">
        <v>74</v>
      </c>
      <c r="B683" s="92" t="s">
        <v>74</v>
      </c>
      <c r="C683" s="92" t="s">
        <v>74</v>
      </c>
      <c r="D683" s="93">
        <v>18</v>
      </c>
      <c r="E683" s="93">
        <v>11.111111111111111</v>
      </c>
      <c r="F683" s="93">
        <v>253.61111111111111</v>
      </c>
      <c r="G683" s="93">
        <v>257.5</v>
      </c>
      <c r="H683" s="93">
        <v>57.5</v>
      </c>
      <c r="I683" s="93">
        <v>57.5</v>
      </c>
      <c r="J683" s="93">
        <v>90.25</v>
      </c>
      <c r="K683" s="93">
        <v>90.25</v>
      </c>
      <c r="L683" s="93">
        <v>275</v>
      </c>
      <c r="M683" s="93">
        <v>275</v>
      </c>
      <c r="N683" s="93">
        <v>1300</v>
      </c>
      <c r="O683" s="93">
        <v>1300</v>
      </c>
    </row>
    <row r="684" spans="1:15" x14ac:dyDescent="0.45">
      <c r="A684" s="92" t="s">
        <v>74</v>
      </c>
      <c r="B684" s="92" t="s">
        <v>145</v>
      </c>
      <c r="C684" s="92" t="s">
        <v>145</v>
      </c>
      <c r="D684" s="93">
        <v>1</v>
      </c>
      <c r="E684" s="93">
        <v>0</v>
      </c>
      <c r="F684" s="93">
        <v>45.885000000000012</v>
      </c>
      <c r="G684" s="93">
        <v>45.885000000000012</v>
      </c>
      <c r="H684" s="93">
        <v>45.885000000000005</v>
      </c>
      <c r="I684" s="93">
        <v>45.885000000000005</v>
      </c>
      <c r="J684" s="93">
        <v>45.885000000000005</v>
      </c>
      <c r="K684" s="93">
        <v>45.885000000000005</v>
      </c>
      <c r="L684" s="93">
        <v>45.885000000000005</v>
      </c>
      <c r="M684" s="93">
        <v>45.885000000000005</v>
      </c>
      <c r="N684" s="93">
        <v>45.885000000000005</v>
      </c>
      <c r="O684" s="93">
        <v>45.885000000000005</v>
      </c>
    </row>
    <row r="685" spans="1:15" x14ac:dyDescent="0.45">
      <c r="A685" s="92" t="s">
        <v>74</v>
      </c>
      <c r="B685" s="92" t="s">
        <v>145</v>
      </c>
      <c r="C685" s="92" t="s">
        <v>768</v>
      </c>
      <c r="D685" s="93">
        <v>7</v>
      </c>
      <c r="E685" s="93">
        <v>14.285714285714285</v>
      </c>
      <c r="F685" s="93">
        <v>45</v>
      </c>
      <c r="G685" s="93">
        <v>49.087142857142858</v>
      </c>
      <c r="H685" s="93">
        <v>29</v>
      </c>
      <c r="I685" s="93">
        <v>29</v>
      </c>
      <c r="J685" s="93">
        <v>52</v>
      </c>
      <c r="K685" s="93">
        <v>52</v>
      </c>
      <c r="L685" s="93">
        <v>59</v>
      </c>
      <c r="M685" s="93">
        <v>59</v>
      </c>
      <c r="N685" s="93">
        <v>83</v>
      </c>
      <c r="O685" s="93">
        <v>83</v>
      </c>
    </row>
    <row r="686" spans="1:15" x14ac:dyDescent="0.45">
      <c r="A686" s="92" t="s">
        <v>74</v>
      </c>
      <c r="B686" s="92" t="s">
        <v>145</v>
      </c>
      <c r="C686" s="92" t="s">
        <v>769</v>
      </c>
      <c r="D686" s="93">
        <v>5</v>
      </c>
      <c r="E686" s="93">
        <v>81.25</v>
      </c>
      <c r="F686" s="93">
        <v>11.282485728418751</v>
      </c>
      <c r="G686" s="93">
        <v>32.205360728418754</v>
      </c>
      <c r="H686" s="93">
        <v>0</v>
      </c>
      <c r="I686" s="93">
        <v>26.230500000000003</v>
      </c>
      <c r="J686" s="93">
        <v>0</v>
      </c>
      <c r="K686" s="93">
        <v>26.230500000000003</v>
      </c>
      <c r="L686" s="93">
        <v>0</v>
      </c>
      <c r="M686" s="93">
        <v>26.230500000000003</v>
      </c>
      <c r="N686" s="93">
        <v>80.868800000000007</v>
      </c>
      <c r="O686" s="93">
        <v>80.868800000000007</v>
      </c>
    </row>
    <row r="687" spans="1:15" x14ac:dyDescent="0.45">
      <c r="A687" s="92" t="s">
        <v>74</v>
      </c>
      <c r="B687" s="92" t="s">
        <v>145</v>
      </c>
      <c r="C687" s="92" t="s">
        <v>416</v>
      </c>
      <c r="D687" s="93">
        <v>19</v>
      </c>
      <c r="E687" s="93">
        <v>16.666666666666664</v>
      </c>
      <c r="F687" s="93">
        <v>62.465333333333334</v>
      </c>
      <c r="G687" s="93">
        <v>67.695666666666668</v>
      </c>
      <c r="H687" s="93">
        <v>33.94</v>
      </c>
      <c r="I687" s="93">
        <v>41.88</v>
      </c>
      <c r="J687" s="93">
        <v>67.484999999999999</v>
      </c>
      <c r="K687" s="93">
        <v>67.484999999999999</v>
      </c>
      <c r="L687" s="93">
        <v>67.484999999999999</v>
      </c>
      <c r="M687" s="93">
        <v>67.484999999999999</v>
      </c>
      <c r="N687" s="93">
        <v>135.31</v>
      </c>
      <c r="O687" s="93">
        <v>135.31</v>
      </c>
    </row>
    <row r="688" spans="1:15" x14ac:dyDescent="0.45">
      <c r="A688" s="92" t="s">
        <v>74</v>
      </c>
      <c r="B688" s="92" t="s">
        <v>146</v>
      </c>
      <c r="C688" s="92" t="s">
        <v>146</v>
      </c>
      <c r="D688" s="93">
        <v>52</v>
      </c>
      <c r="E688" s="93">
        <v>1.5873015873015872</v>
      </c>
      <c r="F688" s="93">
        <v>83.428911751266668</v>
      </c>
      <c r="G688" s="93">
        <v>99.14319746555239</v>
      </c>
      <c r="H688" s="93">
        <v>40.506376738500002</v>
      </c>
      <c r="I688" s="93">
        <v>43.789271461399998</v>
      </c>
      <c r="J688" s="93">
        <v>73.268211337000011</v>
      </c>
      <c r="K688" s="93">
        <v>75.388840763199994</v>
      </c>
      <c r="L688" s="93">
        <v>125.54407911140001</v>
      </c>
      <c r="M688" s="93">
        <v>125.79851773990001</v>
      </c>
      <c r="N688" s="93">
        <v>170.0537327392</v>
      </c>
      <c r="O688" s="93">
        <v>174.3877008353</v>
      </c>
    </row>
    <row r="689" spans="1:15" x14ac:dyDescent="0.45">
      <c r="A689" s="92" t="s">
        <v>74</v>
      </c>
      <c r="B689" s="92" t="s">
        <v>146</v>
      </c>
      <c r="C689" s="92" t="s">
        <v>770</v>
      </c>
      <c r="D689" s="93">
        <v>3</v>
      </c>
      <c r="E689" s="93">
        <v>0</v>
      </c>
      <c r="F689" s="93">
        <v>55.862371428571429</v>
      </c>
      <c r="G689" s="93">
        <v>55.862371428571429</v>
      </c>
      <c r="H689" s="93">
        <v>41.756100000000004</v>
      </c>
      <c r="I689" s="93">
        <v>41.756100000000004</v>
      </c>
      <c r="J689" s="93">
        <v>41.756100000000004</v>
      </c>
      <c r="K689" s="93">
        <v>41.756100000000004</v>
      </c>
      <c r="L689" s="93">
        <v>41.756100000000004</v>
      </c>
      <c r="M689" s="93">
        <v>41.756100000000004</v>
      </c>
      <c r="N689" s="93">
        <v>191</v>
      </c>
      <c r="O689" s="93">
        <v>191</v>
      </c>
    </row>
    <row r="690" spans="1:15" x14ac:dyDescent="0.45">
      <c r="A690" s="92" t="s">
        <v>74</v>
      </c>
      <c r="B690" s="92" t="s">
        <v>147</v>
      </c>
      <c r="C690" s="92" t="s">
        <v>771</v>
      </c>
      <c r="D690" s="93">
        <v>2</v>
      </c>
      <c r="E690" s="93">
        <v>0</v>
      </c>
      <c r="F690" s="93">
        <v>1394</v>
      </c>
      <c r="G690" s="93">
        <v>1394</v>
      </c>
      <c r="H690" s="93">
        <v>88</v>
      </c>
      <c r="I690" s="93">
        <v>88</v>
      </c>
      <c r="J690" s="93">
        <v>1394</v>
      </c>
      <c r="K690" s="93">
        <v>1394</v>
      </c>
      <c r="L690" s="93">
        <v>2700</v>
      </c>
      <c r="M690" s="93">
        <v>2700</v>
      </c>
      <c r="N690" s="93">
        <v>2700</v>
      </c>
      <c r="O690" s="93">
        <v>2700</v>
      </c>
    </row>
    <row r="691" spans="1:15" x14ac:dyDescent="0.45">
      <c r="A691" s="92" t="s">
        <v>74</v>
      </c>
      <c r="B691" s="92" t="s">
        <v>148</v>
      </c>
      <c r="C691" s="92" t="s">
        <v>772</v>
      </c>
      <c r="D691" s="93">
        <v>1</v>
      </c>
      <c r="E691" s="93">
        <v>100</v>
      </c>
      <c r="F691" s="93">
        <v>0</v>
      </c>
      <c r="G691" s="93">
        <v>500</v>
      </c>
      <c r="H691" s="93">
        <v>0</v>
      </c>
      <c r="I691" s="93">
        <v>500</v>
      </c>
      <c r="J691" s="93">
        <v>0</v>
      </c>
      <c r="K691" s="93">
        <v>500</v>
      </c>
      <c r="L691" s="93">
        <v>0</v>
      </c>
      <c r="M691" s="93">
        <v>500</v>
      </c>
      <c r="N691" s="93">
        <v>0</v>
      </c>
      <c r="O691" s="93">
        <v>500</v>
      </c>
    </row>
    <row r="692" spans="1:15" x14ac:dyDescent="0.45">
      <c r="A692" s="92" t="s">
        <v>74</v>
      </c>
      <c r="B692" s="92" t="s">
        <v>148</v>
      </c>
      <c r="C692" s="92" t="s">
        <v>773</v>
      </c>
      <c r="D692" s="93">
        <v>2</v>
      </c>
      <c r="E692" s="93">
        <v>50</v>
      </c>
      <c r="F692" s="93">
        <v>19.75</v>
      </c>
      <c r="G692" s="93">
        <v>269.75</v>
      </c>
      <c r="H692" s="93">
        <v>0</v>
      </c>
      <c r="I692" s="93">
        <v>39.5</v>
      </c>
      <c r="J692" s="93">
        <v>19.75</v>
      </c>
      <c r="K692" s="93">
        <v>269.75</v>
      </c>
      <c r="L692" s="93">
        <v>39.5</v>
      </c>
      <c r="M692" s="93">
        <v>500</v>
      </c>
      <c r="N692" s="93">
        <v>39.5</v>
      </c>
      <c r="O692" s="93">
        <v>500</v>
      </c>
    </row>
    <row r="693" spans="1:15" x14ac:dyDescent="0.45">
      <c r="A693" s="92" t="s">
        <v>74</v>
      </c>
      <c r="B693" s="92" t="s">
        <v>149</v>
      </c>
      <c r="C693" s="92" t="s">
        <v>149</v>
      </c>
      <c r="D693" s="93">
        <v>12</v>
      </c>
      <c r="E693" s="93">
        <v>91.666666666666657</v>
      </c>
      <c r="F693" s="93">
        <v>3.7833333333333332</v>
      </c>
      <c r="G693" s="93">
        <v>50.731666666666662</v>
      </c>
      <c r="H693" s="93">
        <v>0</v>
      </c>
      <c r="I693" s="93">
        <v>6.72</v>
      </c>
      <c r="J693" s="93">
        <v>0</v>
      </c>
      <c r="K693" s="93">
        <v>6.72</v>
      </c>
      <c r="L693" s="93">
        <v>0</v>
      </c>
      <c r="M693" s="93">
        <v>6.72</v>
      </c>
      <c r="N693" s="93">
        <v>45.4</v>
      </c>
      <c r="O693" s="93">
        <v>500</v>
      </c>
    </row>
    <row r="694" spans="1:15" x14ac:dyDescent="0.45">
      <c r="A694" s="92" t="s">
        <v>74</v>
      </c>
      <c r="B694" s="92" t="s">
        <v>149</v>
      </c>
      <c r="C694" s="92" t="s">
        <v>774</v>
      </c>
      <c r="D694" s="93">
        <v>1</v>
      </c>
      <c r="E694" s="93">
        <v>0</v>
      </c>
      <c r="F694" s="93">
        <v>60.006700000000002</v>
      </c>
      <c r="G694" s="93">
        <v>60.006700000000002</v>
      </c>
      <c r="H694" s="93">
        <v>60.006700000000002</v>
      </c>
      <c r="I694" s="93">
        <v>60.006700000000002</v>
      </c>
      <c r="J694" s="93">
        <v>60.006700000000002</v>
      </c>
      <c r="K694" s="93">
        <v>60.006700000000002</v>
      </c>
      <c r="L694" s="93">
        <v>60.006700000000002</v>
      </c>
      <c r="M694" s="93">
        <v>60.006700000000002</v>
      </c>
      <c r="N694" s="93">
        <v>60.006700000000002</v>
      </c>
      <c r="O694" s="93">
        <v>60.006700000000002</v>
      </c>
    </row>
    <row r="695" spans="1:15" x14ac:dyDescent="0.45">
      <c r="A695" s="92" t="s">
        <v>74</v>
      </c>
      <c r="B695" s="92" t="s">
        <v>149</v>
      </c>
      <c r="C695" s="92" t="s">
        <v>775</v>
      </c>
      <c r="D695" s="93">
        <v>3</v>
      </c>
      <c r="E695" s="93">
        <v>100</v>
      </c>
      <c r="F695" s="93">
        <v>0</v>
      </c>
      <c r="G695" s="93">
        <v>500</v>
      </c>
      <c r="H695" s="93">
        <v>0</v>
      </c>
      <c r="I695" s="93">
        <v>500</v>
      </c>
      <c r="J695" s="93">
        <v>0</v>
      </c>
      <c r="K695" s="93">
        <v>500</v>
      </c>
      <c r="L695" s="93">
        <v>0</v>
      </c>
      <c r="M695" s="93">
        <v>500</v>
      </c>
      <c r="N695" s="93">
        <v>0</v>
      </c>
      <c r="O695" s="93">
        <v>500</v>
      </c>
    </row>
    <row r="696" spans="1:15" x14ac:dyDescent="0.45">
      <c r="A696" s="92" t="s">
        <v>74</v>
      </c>
      <c r="B696" s="92" t="s">
        <v>149</v>
      </c>
      <c r="C696" s="92" t="s">
        <v>776</v>
      </c>
      <c r="D696" s="93">
        <v>4</v>
      </c>
      <c r="E696" s="93">
        <v>13.333333333333334</v>
      </c>
      <c r="F696" s="93">
        <v>87.502213333333344</v>
      </c>
      <c r="G696" s="93">
        <v>114.16888</v>
      </c>
      <c r="H696" s="93">
        <v>67.711100000000002</v>
      </c>
      <c r="I696" s="93">
        <v>67.711100000000002</v>
      </c>
      <c r="J696" s="93">
        <v>67.711100000000002</v>
      </c>
      <c r="K696" s="93">
        <v>67.711100000000002</v>
      </c>
      <c r="L696" s="93">
        <v>67.711100000000002</v>
      </c>
      <c r="M696" s="93">
        <v>67.711100000000002</v>
      </c>
      <c r="N696" s="93">
        <v>500</v>
      </c>
      <c r="O696" s="93">
        <v>500</v>
      </c>
    </row>
    <row r="697" spans="1:15" x14ac:dyDescent="0.45">
      <c r="A697" s="92" t="s">
        <v>74</v>
      </c>
      <c r="B697" s="92" t="s">
        <v>150</v>
      </c>
      <c r="C697" s="92" t="s">
        <v>150</v>
      </c>
      <c r="D697" s="93">
        <v>1</v>
      </c>
      <c r="E697" s="93">
        <v>100</v>
      </c>
      <c r="F697" s="93">
        <v>0</v>
      </c>
      <c r="G697" s="93">
        <v>0.1</v>
      </c>
      <c r="H697" s="93">
        <v>0</v>
      </c>
      <c r="I697" s="93">
        <v>0.1</v>
      </c>
      <c r="J697" s="93">
        <v>0</v>
      </c>
      <c r="K697" s="93">
        <v>0.1</v>
      </c>
      <c r="L697" s="93">
        <v>0</v>
      </c>
      <c r="M697" s="93">
        <v>0.1</v>
      </c>
      <c r="N697" s="93">
        <v>0</v>
      </c>
      <c r="O697" s="93">
        <v>0.1</v>
      </c>
    </row>
    <row r="698" spans="1:15" x14ac:dyDescent="0.45">
      <c r="A698" s="92" t="s">
        <v>74</v>
      </c>
      <c r="B698" s="92" t="s">
        <v>150</v>
      </c>
      <c r="C698" s="92" t="s">
        <v>777</v>
      </c>
      <c r="D698" s="93">
        <v>5</v>
      </c>
      <c r="E698" s="93">
        <v>20</v>
      </c>
      <c r="F698" s="93">
        <v>84.8</v>
      </c>
      <c r="G698" s="93">
        <v>94.8</v>
      </c>
      <c r="H698" s="93">
        <v>64</v>
      </c>
      <c r="I698" s="93">
        <v>64</v>
      </c>
      <c r="J698" s="93">
        <v>107</v>
      </c>
      <c r="K698" s="93">
        <v>107</v>
      </c>
      <c r="L698" s="93">
        <v>119</v>
      </c>
      <c r="M698" s="93">
        <v>119</v>
      </c>
      <c r="N698" s="93">
        <v>134</v>
      </c>
      <c r="O698" s="93">
        <v>134</v>
      </c>
    </row>
    <row r="699" spans="1:15" x14ac:dyDescent="0.45">
      <c r="A699" s="92" t="s">
        <v>74</v>
      </c>
      <c r="B699" s="92" t="s">
        <v>151</v>
      </c>
      <c r="C699" s="92" t="s">
        <v>151</v>
      </c>
      <c r="D699" s="93">
        <v>10</v>
      </c>
      <c r="E699" s="93">
        <v>10</v>
      </c>
      <c r="F699" s="93">
        <v>646.90174753667986</v>
      </c>
      <c r="G699" s="93">
        <v>656.90174753667986</v>
      </c>
      <c r="H699" s="93">
        <v>46.443600000000004</v>
      </c>
      <c r="I699" s="93">
        <v>50.4</v>
      </c>
      <c r="J699" s="93">
        <v>203.68990761165</v>
      </c>
      <c r="K699" s="93">
        <v>215</v>
      </c>
      <c r="L699" s="93">
        <v>1049</v>
      </c>
      <c r="M699" s="93">
        <v>1049</v>
      </c>
      <c r="N699" s="93">
        <v>2710</v>
      </c>
      <c r="O699" s="93">
        <v>2710</v>
      </c>
    </row>
    <row r="700" spans="1:15" x14ac:dyDescent="0.45">
      <c r="A700" s="92" t="s">
        <v>74</v>
      </c>
      <c r="B700" s="92" t="s">
        <v>151</v>
      </c>
      <c r="C700" s="92" t="s">
        <v>417</v>
      </c>
      <c r="D700" s="93">
        <v>5</v>
      </c>
      <c r="E700" s="93">
        <v>0</v>
      </c>
      <c r="F700" s="93">
        <v>468.3</v>
      </c>
      <c r="G700" s="93">
        <v>468.3</v>
      </c>
      <c r="H700" s="93">
        <v>50</v>
      </c>
      <c r="I700" s="93">
        <v>50</v>
      </c>
      <c r="J700" s="93">
        <v>75.5</v>
      </c>
      <c r="K700" s="93">
        <v>75.5</v>
      </c>
      <c r="L700" s="93">
        <v>485</v>
      </c>
      <c r="M700" s="93">
        <v>485</v>
      </c>
      <c r="N700" s="93">
        <v>1700</v>
      </c>
      <c r="O700" s="93">
        <v>1700</v>
      </c>
    </row>
    <row r="701" spans="1:15" x14ac:dyDescent="0.45">
      <c r="A701" s="92" t="s">
        <v>74</v>
      </c>
      <c r="B701" s="92" t="s">
        <v>151</v>
      </c>
      <c r="C701" s="92" t="s">
        <v>778</v>
      </c>
      <c r="D701" s="93">
        <v>1</v>
      </c>
      <c r="E701" s="93">
        <v>100</v>
      </c>
      <c r="F701" s="93">
        <v>0</v>
      </c>
      <c r="G701" s="93">
        <v>490</v>
      </c>
      <c r="H701" s="93">
        <v>0</v>
      </c>
      <c r="I701" s="93">
        <v>490</v>
      </c>
      <c r="J701" s="93">
        <v>0</v>
      </c>
      <c r="K701" s="93">
        <v>490</v>
      </c>
      <c r="L701" s="93">
        <v>0</v>
      </c>
      <c r="M701" s="93">
        <v>490</v>
      </c>
      <c r="N701" s="93">
        <v>0</v>
      </c>
      <c r="O701" s="93">
        <v>490</v>
      </c>
    </row>
    <row r="702" spans="1:15" x14ac:dyDescent="0.45">
      <c r="A702" s="92" t="s">
        <v>74</v>
      </c>
      <c r="B702" s="92" t="s">
        <v>502</v>
      </c>
      <c r="C702" s="92" t="s">
        <v>502</v>
      </c>
      <c r="D702" s="93">
        <v>6</v>
      </c>
      <c r="E702" s="93">
        <v>0</v>
      </c>
      <c r="F702" s="93">
        <v>14.052758203116667</v>
      </c>
      <c r="G702" s="93">
        <v>14.052758203116667</v>
      </c>
      <c r="H702" s="93">
        <v>0.21</v>
      </c>
      <c r="I702" s="93">
        <v>0.21</v>
      </c>
      <c r="J702" s="93">
        <v>10.33147460935</v>
      </c>
      <c r="K702" s="93">
        <v>10.33147460935</v>
      </c>
      <c r="L702" s="93">
        <v>26.8</v>
      </c>
      <c r="M702" s="93">
        <v>26.8</v>
      </c>
      <c r="N702" s="93">
        <v>36.433599999999998</v>
      </c>
      <c r="O702" s="93">
        <v>36.433599999999998</v>
      </c>
    </row>
    <row r="703" spans="1:15" x14ac:dyDescent="0.45">
      <c r="A703" s="92" t="s">
        <v>74</v>
      </c>
      <c r="B703" s="92" t="s">
        <v>502</v>
      </c>
      <c r="C703" s="92" t="s">
        <v>779</v>
      </c>
      <c r="D703" s="93">
        <v>1</v>
      </c>
      <c r="E703" s="93">
        <v>0</v>
      </c>
      <c r="F703" s="93">
        <v>28.5</v>
      </c>
      <c r="G703" s="93">
        <v>28.5</v>
      </c>
      <c r="H703" s="93">
        <v>28.5</v>
      </c>
      <c r="I703" s="93">
        <v>28.5</v>
      </c>
      <c r="J703" s="93">
        <v>28.5</v>
      </c>
      <c r="K703" s="93">
        <v>28.5</v>
      </c>
      <c r="L703" s="93">
        <v>28.5</v>
      </c>
      <c r="M703" s="93">
        <v>28.5</v>
      </c>
      <c r="N703" s="93">
        <v>28.5</v>
      </c>
      <c r="O703" s="93">
        <v>28.5</v>
      </c>
    </row>
    <row r="704" spans="1:15" x14ac:dyDescent="0.45">
      <c r="A704" s="92" t="s">
        <v>74</v>
      </c>
      <c r="B704" s="92" t="s">
        <v>502</v>
      </c>
      <c r="C704" s="92" t="s">
        <v>780</v>
      </c>
      <c r="D704" s="93">
        <v>1</v>
      </c>
      <c r="E704" s="93">
        <v>0</v>
      </c>
      <c r="F704" s="93">
        <v>29.7009251341</v>
      </c>
      <c r="G704" s="93">
        <v>29.7009251341</v>
      </c>
      <c r="H704" s="93">
        <v>29.7009251341</v>
      </c>
      <c r="I704" s="93">
        <v>29.7009251341</v>
      </c>
      <c r="J704" s="93">
        <v>29.7009251341</v>
      </c>
      <c r="K704" s="93">
        <v>29.7009251341</v>
      </c>
      <c r="L704" s="93">
        <v>29.7009251341</v>
      </c>
      <c r="M704" s="93">
        <v>29.7009251341</v>
      </c>
      <c r="N704" s="93">
        <v>29.7009251341</v>
      </c>
      <c r="O704" s="93">
        <v>29.7009251341</v>
      </c>
    </row>
    <row r="705" spans="1:15" x14ac:dyDescent="0.45">
      <c r="A705" s="92" t="s">
        <v>75</v>
      </c>
      <c r="B705" s="92" t="s">
        <v>152</v>
      </c>
      <c r="C705" s="92" t="s">
        <v>418</v>
      </c>
      <c r="D705" s="93">
        <v>11</v>
      </c>
      <c r="E705" s="93">
        <v>9.0909090909090917</v>
      </c>
      <c r="F705" s="93">
        <v>289.91025955725451</v>
      </c>
      <c r="G705" s="93">
        <v>335.3648050118</v>
      </c>
      <c r="H705" s="93">
        <v>104</v>
      </c>
      <c r="I705" s="93">
        <v>112</v>
      </c>
      <c r="J705" s="93">
        <v>226.21154184370002</v>
      </c>
      <c r="K705" s="93">
        <v>242.90807000000001</v>
      </c>
      <c r="L705" s="93">
        <v>363.37870000000004</v>
      </c>
      <c r="M705" s="93">
        <v>420.40233000000001</v>
      </c>
      <c r="N705" s="93">
        <v>1202</v>
      </c>
      <c r="O705" s="93">
        <v>1202</v>
      </c>
    </row>
    <row r="706" spans="1:15" x14ac:dyDescent="0.45">
      <c r="A706" s="92" t="s">
        <v>75</v>
      </c>
      <c r="B706" s="92" t="s">
        <v>152</v>
      </c>
      <c r="C706" s="92" t="s">
        <v>419</v>
      </c>
      <c r="D706" s="93">
        <v>51</v>
      </c>
      <c r="E706" s="93">
        <v>58.82352941176471</v>
      </c>
      <c r="F706" s="93">
        <v>46.490196078431374</v>
      </c>
      <c r="G706" s="93">
        <v>99.25</v>
      </c>
      <c r="H706" s="93">
        <v>0</v>
      </c>
      <c r="I706" s="93">
        <v>48</v>
      </c>
      <c r="J706" s="93">
        <v>0</v>
      </c>
      <c r="K706" s="93">
        <v>100</v>
      </c>
      <c r="L706" s="93">
        <v>58</v>
      </c>
      <c r="M706" s="93">
        <v>100</v>
      </c>
      <c r="N706" s="93">
        <v>170</v>
      </c>
      <c r="O706" s="93">
        <v>170</v>
      </c>
    </row>
    <row r="707" spans="1:15" x14ac:dyDescent="0.45">
      <c r="A707" s="92" t="s">
        <v>75</v>
      </c>
      <c r="B707" s="92" t="s">
        <v>153</v>
      </c>
      <c r="C707" s="92" t="s">
        <v>153</v>
      </c>
      <c r="D707" s="93">
        <v>22</v>
      </c>
      <c r="E707" s="93">
        <v>40.909090909090914</v>
      </c>
      <c r="F707" s="93">
        <v>240.88636363636363</v>
      </c>
      <c r="G707" s="93">
        <v>267.97727272727275</v>
      </c>
      <c r="H707" s="93">
        <v>0</v>
      </c>
      <c r="I707" s="93">
        <v>50</v>
      </c>
      <c r="J707" s="93">
        <v>68.25</v>
      </c>
      <c r="K707" s="93">
        <v>132.5</v>
      </c>
      <c r="L707" s="93">
        <v>280</v>
      </c>
      <c r="M707" s="93">
        <v>280</v>
      </c>
      <c r="N707" s="93">
        <v>900</v>
      </c>
      <c r="O707" s="93">
        <v>900</v>
      </c>
    </row>
    <row r="708" spans="1:15" x14ac:dyDescent="0.45">
      <c r="A708" s="92" t="s">
        <v>75</v>
      </c>
      <c r="B708" s="92" t="s">
        <v>153</v>
      </c>
      <c r="C708" s="92" t="s">
        <v>420</v>
      </c>
      <c r="D708" s="93">
        <v>3</v>
      </c>
      <c r="E708" s="93">
        <v>100</v>
      </c>
      <c r="F708" s="93">
        <v>0</v>
      </c>
      <c r="G708" s="93">
        <v>31.028457142857146</v>
      </c>
      <c r="H708" s="93">
        <v>0</v>
      </c>
      <c r="I708" s="93">
        <v>19.533200000000001</v>
      </c>
      <c r="J708" s="93">
        <v>0</v>
      </c>
      <c r="K708" s="93">
        <v>19.533200000000001</v>
      </c>
      <c r="L708" s="93">
        <v>0</v>
      </c>
      <c r="M708" s="93">
        <v>19.533200000000001</v>
      </c>
      <c r="N708" s="93">
        <v>0</v>
      </c>
      <c r="O708" s="93">
        <v>100</v>
      </c>
    </row>
    <row r="709" spans="1:15" x14ac:dyDescent="0.45">
      <c r="A709" s="92" t="s">
        <v>75</v>
      </c>
      <c r="B709" s="92" t="s">
        <v>153</v>
      </c>
      <c r="C709" s="92" t="s">
        <v>421</v>
      </c>
      <c r="D709" s="93">
        <v>5</v>
      </c>
      <c r="E709" s="93">
        <v>0</v>
      </c>
      <c r="F709" s="93">
        <v>144.77666651340002</v>
      </c>
      <c r="G709" s="93">
        <v>144.77666651340002</v>
      </c>
      <c r="H709" s="93">
        <v>113.58167</v>
      </c>
      <c r="I709" s="93">
        <v>113.58167</v>
      </c>
      <c r="J709" s="93">
        <v>127</v>
      </c>
      <c r="K709" s="93">
        <v>127</v>
      </c>
      <c r="L709" s="93">
        <v>205.263462567</v>
      </c>
      <c r="M709" s="93">
        <v>205.263462567</v>
      </c>
      <c r="N709" s="93">
        <v>238.53820000000002</v>
      </c>
      <c r="O709" s="93">
        <v>238.53820000000002</v>
      </c>
    </row>
    <row r="710" spans="1:15" x14ac:dyDescent="0.45">
      <c r="A710" s="92" t="s">
        <v>75</v>
      </c>
      <c r="B710" s="92" t="s">
        <v>153</v>
      </c>
      <c r="C710" s="92" t="s">
        <v>422</v>
      </c>
      <c r="D710" s="93">
        <v>6</v>
      </c>
      <c r="E710" s="93">
        <v>0</v>
      </c>
      <c r="F710" s="93">
        <v>491.87485980066663</v>
      </c>
      <c r="G710" s="93">
        <v>491.87485980066663</v>
      </c>
      <c r="H710" s="93">
        <v>52.602722</v>
      </c>
      <c r="I710" s="93">
        <v>52.602722</v>
      </c>
      <c r="J710" s="93">
        <v>80.141369999999995</v>
      </c>
      <c r="K710" s="93">
        <v>80.141369999999995</v>
      </c>
      <c r="L710" s="93">
        <v>98.563696804000003</v>
      </c>
      <c r="M710" s="93">
        <v>98.563696804000003</v>
      </c>
      <c r="N710" s="93">
        <v>2600</v>
      </c>
      <c r="O710" s="93">
        <v>2600</v>
      </c>
    </row>
    <row r="711" spans="1:15" x14ac:dyDescent="0.45">
      <c r="A711" s="92" t="s">
        <v>75</v>
      </c>
      <c r="B711" s="92" t="s">
        <v>153</v>
      </c>
      <c r="C711" s="92" t="s">
        <v>781</v>
      </c>
      <c r="D711" s="93">
        <v>11</v>
      </c>
      <c r="E711" s="93">
        <v>27.27272727272727</v>
      </c>
      <c r="F711" s="93">
        <v>128.27272727272728</v>
      </c>
      <c r="G711" s="93">
        <v>131.18181818181819</v>
      </c>
      <c r="H711" s="93">
        <v>0</v>
      </c>
      <c r="I711" s="93">
        <v>20</v>
      </c>
      <c r="J711" s="93">
        <v>77</v>
      </c>
      <c r="K711" s="93">
        <v>77</v>
      </c>
      <c r="L711" s="93">
        <v>160</v>
      </c>
      <c r="M711" s="93">
        <v>160</v>
      </c>
      <c r="N711" s="93">
        <v>630</v>
      </c>
      <c r="O711" s="93">
        <v>630</v>
      </c>
    </row>
    <row r="712" spans="1:15" x14ac:dyDescent="0.45">
      <c r="A712" s="85"/>
      <c r="B712" s="85"/>
      <c r="C712" s="85"/>
    </row>
    <row r="713" spans="1:15" x14ac:dyDescent="0.45">
      <c r="A713" s="85"/>
      <c r="B713" s="85"/>
      <c r="C713" s="85"/>
    </row>
    <row r="714" spans="1:15" x14ac:dyDescent="0.45">
      <c r="A714" s="85"/>
      <c r="B714" s="85"/>
      <c r="C714" s="85"/>
    </row>
    <row r="715" spans="1:15" x14ac:dyDescent="0.45">
      <c r="A715" s="85"/>
      <c r="B715" s="85"/>
      <c r="C715" s="85"/>
    </row>
    <row r="716" spans="1:15" x14ac:dyDescent="0.45">
      <c r="A716" s="60"/>
      <c r="B716" s="60"/>
      <c r="C716" s="60"/>
    </row>
    <row r="717" spans="1:15" x14ac:dyDescent="0.45">
      <c r="A717" s="60"/>
      <c r="B717" s="60"/>
      <c r="C717" s="60"/>
    </row>
    <row r="718" spans="1:15" x14ac:dyDescent="0.45">
      <c r="A718" s="60"/>
      <c r="B718" s="60"/>
      <c r="C718" s="60"/>
    </row>
    <row r="719" spans="1:15" x14ac:dyDescent="0.45">
      <c r="A719" s="60"/>
      <c r="B719" s="60"/>
      <c r="C719" s="60"/>
    </row>
    <row r="720" spans="1:15" x14ac:dyDescent="0.45">
      <c r="A720" s="60"/>
      <c r="B720" s="60"/>
      <c r="C720" s="60"/>
    </row>
    <row r="721" spans="1:3" x14ac:dyDescent="0.45">
      <c r="A721" s="60"/>
      <c r="B721" s="60"/>
      <c r="C721" s="60"/>
    </row>
    <row r="722" spans="1:3" x14ac:dyDescent="0.45">
      <c r="A722" s="60"/>
      <c r="B722" s="60"/>
      <c r="C722" s="60"/>
    </row>
    <row r="723" spans="1:3" x14ac:dyDescent="0.45">
      <c r="A723" s="60"/>
      <c r="B723" s="60"/>
      <c r="C723" s="60"/>
    </row>
    <row r="724" spans="1:3" x14ac:dyDescent="0.45">
      <c r="A724" s="60"/>
      <c r="B724" s="60"/>
      <c r="C724" s="60"/>
    </row>
    <row r="725" spans="1:3" x14ac:dyDescent="0.45">
      <c r="A725" s="60"/>
      <c r="B725" s="60"/>
      <c r="C725" s="60"/>
    </row>
    <row r="726" spans="1:3" x14ac:dyDescent="0.45">
      <c r="A726" s="60"/>
      <c r="B726" s="60"/>
      <c r="C726" s="60"/>
    </row>
    <row r="727" spans="1:3" x14ac:dyDescent="0.45">
      <c r="A727" s="60"/>
      <c r="B727" s="60"/>
      <c r="C727" s="60"/>
    </row>
    <row r="728" spans="1:3" x14ac:dyDescent="0.45">
      <c r="A728" s="60"/>
      <c r="B728" s="60"/>
      <c r="C728" s="60"/>
    </row>
    <row r="729" spans="1:3" x14ac:dyDescent="0.45">
      <c r="A729" s="60"/>
      <c r="B729" s="60"/>
      <c r="C729" s="60"/>
    </row>
    <row r="730" spans="1:3" x14ac:dyDescent="0.45">
      <c r="A730" s="60"/>
      <c r="B730" s="60"/>
      <c r="C730" s="60"/>
    </row>
    <row r="731" spans="1:3" x14ac:dyDescent="0.45">
      <c r="A731" s="60"/>
      <c r="B731" s="60"/>
      <c r="C731" s="60"/>
    </row>
    <row r="732" spans="1:3" x14ac:dyDescent="0.45">
      <c r="A732" s="60"/>
      <c r="B732" s="60"/>
      <c r="C732" s="60"/>
    </row>
    <row r="733" spans="1:3" x14ac:dyDescent="0.45">
      <c r="A733" s="60"/>
      <c r="B733" s="60"/>
      <c r="C733" s="60"/>
    </row>
    <row r="734" spans="1:3" x14ac:dyDescent="0.45">
      <c r="A734" s="60"/>
      <c r="B734" s="60"/>
      <c r="C734" s="60"/>
    </row>
    <row r="735" spans="1:3" x14ac:dyDescent="0.45">
      <c r="A735" s="60"/>
      <c r="B735" s="60"/>
      <c r="C735" s="60"/>
    </row>
    <row r="736" spans="1:3" x14ac:dyDescent="0.45">
      <c r="A736" s="60"/>
      <c r="B736" s="60"/>
      <c r="C736" s="60"/>
    </row>
    <row r="737" spans="1:3" x14ac:dyDescent="0.45">
      <c r="A737" s="60"/>
      <c r="B737" s="60"/>
      <c r="C737" s="60"/>
    </row>
    <row r="738" spans="1:3" x14ac:dyDescent="0.45">
      <c r="A738" s="60"/>
      <c r="B738" s="60"/>
      <c r="C738" s="60"/>
    </row>
    <row r="739" spans="1:3" x14ac:dyDescent="0.45">
      <c r="A739" s="60"/>
      <c r="B739" s="60"/>
      <c r="C739" s="60"/>
    </row>
    <row r="740" spans="1:3" x14ac:dyDescent="0.45">
      <c r="A740" s="60"/>
      <c r="B740" s="60"/>
      <c r="C740" s="60"/>
    </row>
    <row r="741" spans="1:3" x14ac:dyDescent="0.45">
      <c r="A741" s="60"/>
      <c r="B741" s="60"/>
      <c r="C741" s="60"/>
    </row>
    <row r="742" spans="1:3" x14ac:dyDescent="0.45">
      <c r="A742" s="60"/>
      <c r="B742" s="60"/>
      <c r="C742" s="60"/>
    </row>
    <row r="743" spans="1:3" x14ac:dyDescent="0.45">
      <c r="A743" s="60"/>
      <c r="B743" s="60"/>
      <c r="C743" s="60"/>
    </row>
    <row r="744" spans="1:3" x14ac:dyDescent="0.45">
      <c r="A744" s="60"/>
      <c r="B744" s="60"/>
      <c r="C744" s="60"/>
    </row>
    <row r="745" spans="1:3" x14ac:dyDescent="0.45">
      <c r="A745" s="60"/>
      <c r="B745" s="60"/>
      <c r="C745" s="60"/>
    </row>
    <row r="746" spans="1:3" x14ac:dyDescent="0.45">
      <c r="A746" s="60"/>
      <c r="B746" s="60"/>
      <c r="C746" s="60"/>
    </row>
    <row r="747" spans="1:3" x14ac:dyDescent="0.45">
      <c r="A747" s="60"/>
      <c r="B747" s="60"/>
      <c r="C747" s="60"/>
    </row>
    <row r="748" spans="1:3" x14ac:dyDescent="0.45">
      <c r="A748" s="60"/>
      <c r="B748" s="60"/>
      <c r="C748" s="60"/>
    </row>
    <row r="749" spans="1:3" x14ac:dyDescent="0.45">
      <c r="A749" s="60"/>
      <c r="B749" s="60"/>
      <c r="C749" s="60"/>
    </row>
    <row r="750" spans="1:3" x14ac:dyDescent="0.45">
      <c r="A750" s="60"/>
      <c r="B750" s="60"/>
      <c r="C750" s="60"/>
    </row>
    <row r="751" spans="1:3" x14ac:dyDescent="0.45">
      <c r="A751" s="60"/>
      <c r="B751" s="60"/>
      <c r="C751" s="60"/>
    </row>
    <row r="752" spans="1:3" x14ac:dyDescent="0.45">
      <c r="A752" s="60"/>
      <c r="B752" s="60"/>
      <c r="C752" s="60"/>
    </row>
    <row r="753" spans="1:3" x14ac:dyDescent="0.45">
      <c r="A753" s="60"/>
      <c r="B753" s="60"/>
      <c r="C753" s="60"/>
    </row>
    <row r="754" spans="1:3" x14ac:dyDescent="0.45">
      <c r="A754" s="60"/>
      <c r="B754" s="60"/>
      <c r="C754" s="60"/>
    </row>
    <row r="755" spans="1:3" x14ac:dyDescent="0.45">
      <c r="A755" s="60"/>
      <c r="B755" s="60"/>
      <c r="C755" s="60"/>
    </row>
    <row r="756" spans="1:3" x14ac:dyDescent="0.45">
      <c r="A756" s="60"/>
      <c r="B756" s="60"/>
      <c r="C756" s="60"/>
    </row>
    <row r="757" spans="1:3" x14ac:dyDescent="0.45">
      <c r="A757" s="60"/>
      <c r="B757" s="60"/>
      <c r="C757" s="60"/>
    </row>
    <row r="758" spans="1:3" x14ac:dyDescent="0.45">
      <c r="A758" s="60"/>
      <c r="B758" s="60"/>
      <c r="C758" s="60"/>
    </row>
    <row r="759" spans="1:3" x14ac:dyDescent="0.45">
      <c r="A759" s="60"/>
      <c r="B759" s="60"/>
      <c r="C759" s="60"/>
    </row>
    <row r="760" spans="1:3" x14ac:dyDescent="0.45">
      <c r="A760" s="60"/>
      <c r="B760" s="60"/>
      <c r="C760" s="60"/>
    </row>
    <row r="761" spans="1:3" x14ac:dyDescent="0.45">
      <c r="A761" s="60"/>
      <c r="B761" s="60"/>
      <c r="C761" s="60"/>
    </row>
    <row r="762" spans="1:3" x14ac:dyDescent="0.45">
      <c r="A762" s="60"/>
      <c r="B762" s="60"/>
      <c r="C762" s="60"/>
    </row>
    <row r="763" spans="1:3" x14ac:dyDescent="0.45">
      <c r="A763" s="60"/>
      <c r="B763" s="60"/>
      <c r="C763" s="60"/>
    </row>
    <row r="764" spans="1:3" x14ac:dyDescent="0.45">
      <c r="A764" s="60"/>
      <c r="B764" s="60"/>
      <c r="C764" s="60"/>
    </row>
    <row r="765" spans="1:3" x14ac:dyDescent="0.45">
      <c r="A765" s="60"/>
      <c r="B765" s="60"/>
      <c r="C765" s="60"/>
    </row>
    <row r="766" spans="1:3" x14ac:dyDescent="0.45">
      <c r="A766" s="60"/>
      <c r="B766" s="60"/>
      <c r="C766" s="60"/>
    </row>
    <row r="767" spans="1:3" x14ac:dyDescent="0.45">
      <c r="A767" s="60"/>
      <c r="B767" s="60"/>
      <c r="C767" s="60"/>
    </row>
    <row r="768" spans="1:3" x14ac:dyDescent="0.45">
      <c r="A768" s="60"/>
      <c r="B768" s="60"/>
      <c r="C768" s="60"/>
    </row>
    <row r="769" spans="1:3" x14ac:dyDescent="0.45">
      <c r="A769" s="60"/>
      <c r="B769" s="60"/>
      <c r="C769" s="60"/>
    </row>
    <row r="770" spans="1:3" x14ac:dyDescent="0.45">
      <c r="A770" s="60"/>
      <c r="B770" s="60"/>
      <c r="C770" s="60"/>
    </row>
    <row r="771" spans="1:3" x14ac:dyDescent="0.45">
      <c r="A771" s="60"/>
      <c r="B771" s="60"/>
      <c r="C771" s="60"/>
    </row>
    <row r="772" spans="1:3" x14ac:dyDescent="0.45">
      <c r="A772" s="60"/>
      <c r="B772" s="60"/>
      <c r="C772" s="60"/>
    </row>
    <row r="773" spans="1:3" x14ac:dyDescent="0.45">
      <c r="A773" s="60"/>
      <c r="B773" s="60"/>
      <c r="C773" s="60"/>
    </row>
    <row r="774" spans="1:3" x14ac:dyDescent="0.45">
      <c r="A774" s="60"/>
      <c r="B774" s="60"/>
      <c r="C774" s="60"/>
    </row>
    <row r="775" spans="1:3" x14ac:dyDescent="0.45">
      <c r="A775" s="60"/>
      <c r="B775" s="60"/>
      <c r="C775" s="60"/>
    </row>
    <row r="776" spans="1:3" x14ac:dyDescent="0.45">
      <c r="A776" s="60"/>
      <c r="B776" s="60"/>
      <c r="C776" s="60"/>
    </row>
    <row r="777" spans="1:3" x14ac:dyDescent="0.45">
      <c r="A777" s="60"/>
      <c r="B777" s="60"/>
      <c r="C777" s="60"/>
    </row>
    <row r="778" spans="1:3" x14ac:dyDescent="0.45">
      <c r="A778" s="60"/>
      <c r="B778" s="60"/>
      <c r="C778" s="60"/>
    </row>
    <row r="779" spans="1:3" x14ac:dyDescent="0.45">
      <c r="A779" s="60"/>
      <c r="B779" s="60"/>
      <c r="C779" s="60"/>
    </row>
    <row r="780" spans="1:3" x14ac:dyDescent="0.45">
      <c r="A780" s="60"/>
      <c r="B780" s="60"/>
      <c r="C780" s="60"/>
    </row>
    <row r="781" spans="1:3" x14ac:dyDescent="0.45">
      <c r="A781" s="60"/>
      <c r="B781" s="60"/>
      <c r="C781" s="60"/>
    </row>
    <row r="782" spans="1:3" x14ac:dyDescent="0.45">
      <c r="A782" s="60"/>
      <c r="B782" s="60"/>
      <c r="C782" s="60"/>
    </row>
    <row r="783" spans="1:3" x14ac:dyDescent="0.45">
      <c r="A783" s="60"/>
      <c r="B783" s="60"/>
      <c r="C783" s="60"/>
    </row>
    <row r="784" spans="1:3" x14ac:dyDescent="0.45">
      <c r="A784" s="60"/>
      <c r="B784" s="60"/>
      <c r="C784" s="60"/>
    </row>
    <row r="785" spans="1:3" x14ac:dyDescent="0.45">
      <c r="A785" s="60"/>
      <c r="B785" s="60"/>
      <c r="C785" s="60"/>
    </row>
    <row r="786" spans="1:3" x14ac:dyDescent="0.45">
      <c r="A786" s="60"/>
      <c r="B786" s="60"/>
      <c r="C786" s="60"/>
    </row>
    <row r="787" spans="1:3" x14ac:dyDescent="0.45">
      <c r="A787" s="60"/>
      <c r="B787" s="60"/>
      <c r="C787" s="60"/>
    </row>
    <row r="788" spans="1:3" x14ac:dyDescent="0.45">
      <c r="A788" s="60"/>
      <c r="B788" s="60"/>
      <c r="C788" s="60"/>
    </row>
    <row r="789" spans="1:3" x14ac:dyDescent="0.45">
      <c r="A789" s="60"/>
      <c r="B789" s="60"/>
      <c r="C789" s="60"/>
    </row>
    <row r="790" spans="1:3" x14ac:dyDescent="0.45">
      <c r="A790" s="60"/>
      <c r="B790" s="60"/>
      <c r="C790" s="60"/>
    </row>
    <row r="791" spans="1:3" x14ac:dyDescent="0.45">
      <c r="A791" s="60"/>
      <c r="B791" s="60"/>
      <c r="C791" s="60"/>
    </row>
    <row r="792" spans="1:3" x14ac:dyDescent="0.45">
      <c r="A792" s="60"/>
      <c r="B792" s="60"/>
      <c r="C792" s="60"/>
    </row>
    <row r="793" spans="1:3" x14ac:dyDescent="0.45">
      <c r="A793" s="60"/>
      <c r="B793" s="60"/>
      <c r="C793" s="60"/>
    </row>
    <row r="794" spans="1:3" x14ac:dyDescent="0.45">
      <c r="A794" s="60"/>
      <c r="B794" s="60"/>
      <c r="C794" s="60"/>
    </row>
    <row r="795" spans="1:3" x14ac:dyDescent="0.45">
      <c r="A795" s="60"/>
      <c r="B795" s="60"/>
      <c r="C795" s="60"/>
    </row>
    <row r="796" spans="1:3" x14ac:dyDescent="0.45">
      <c r="A796" s="60"/>
      <c r="B796" s="60"/>
      <c r="C796" s="60"/>
    </row>
    <row r="797" spans="1:3" x14ac:dyDescent="0.45">
      <c r="A797" s="60"/>
      <c r="B797" s="60"/>
      <c r="C797" s="60"/>
    </row>
    <row r="798" spans="1:3" x14ac:dyDescent="0.45">
      <c r="A798" s="60"/>
      <c r="B798" s="60"/>
      <c r="C798" s="60"/>
    </row>
    <row r="799" spans="1:3" x14ac:dyDescent="0.45">
      <c r="A799" s="60"/>
      <c r="B799" s="60"/>
      <c r="C799" s="60"/>
    </row>
    <row r="800" spans="1:3" x14ac:dyDescent="0.45">
      <c r="A800" s="60"/>
      <c r="B800" s="60"/>
      <c r="C800" s="60"/>
    </row>
    <row r="801" spans="1:3" x14ac:dyDescent="0.45">
      <c r="A801" s="60"/>
      <c r="B801" s="60"/>
      <c r="C801" s="60"/>
    </row>
    <row r="802" spans="1:3" x14ac:dyDescent="0.45">
      <c r="A802" s="60"/>
      <c r="B802" s="60"/>
      <c r="C802" s="60"/>
    </row>
    <row r="803" spans="1:3" x14ac:dyDescent="0.45">
      <c r="A803" s="60"/>
      <c r="B803" s="60"/>
      <c r="C803" s="60"/>
    </row>
    <row r="804" spans="1:3" x14ac:dyDescent="0.45">
      <c r="A804" s="60"/>
      <c r="B804" s="60"/>
      <c r="C804" s="60"/>
    </row>
    <row r="805" spans="1:3" x14ac:dyDescent="0.45">
      <c r="A805" s="60"/>
      <c r="B805" s="60"/>
      <c r="C805" s="60"/>
    </row>
    <row r="806" spans="1:3" x14ac:dyDescent="0.45">
      <c r="A806" s="60"/>
      <c r="B806" s="60"/>
      <c r="C806" s="60"/>
    </row>
    <row r="807" spans="1:3" x14ac:dyDescent="0.45">
      <c r="A807" s="60"/>
      <c r="B807" s="60"/>
      <c r="C807" s="60"/>
    </row>
    <row r="808" spans="1:3" x14ac:dyDescent="0.45">
      <c r="A808" s="60"/>
      <c r="B808" s="60"/>
      <c r="C808" s="60"/>
    </row>
    <row r="809" spans="1:3" x14ac:dyDescent="0.45">
      <c r="A809" s="60"/>
      <c r="B809" s="60"/>
      <c r="C809" s="60"/>
    </row>
    <row r="810" spans="1:3" x14ac:dyDescent="0.45">
      <c r="A810" s="60"/>
      <c r="B810" s="60"/>
      <c r="C810" s="60"/>
    </row>
    <row r="811" spans="1:3" x14ac:dyDescent="0.45">
      <c r="A811" s="60"/>
      <c r="B811" s="60"/>
      <c r="C811" s="60"/>
    </row>
    <row r="812" spans="1:3" x14ac:dyDescent="0.45">
      <c r="A812" s="60"/>
      <c r="B812" s="60"/>
      <c r="C812" s="60"/>
    </row>
    <row r="813" spans="1:3" x14ac:dyDescent="0.45">
      <c r="A813" s="60"/>
      <c r="B813" s="60"/>
      <c r="C813" s="60"/>
    </row>
    <row r="814" spans="1:3" x14ac:dyDescent="0.45">
      <c r="A814" s="60"/>
      <c r="B814" s="60"/>
      <c r="C814" s="60"/>
    </row>
    <row r="815" spans="1:3" x14ac:dyDescent="0.45">
      <c r="A815" s="60"/>
      <c r="B815" s="60"/>
      <c r="C815" s="60"/>
    </row>
    <row r="816" spans="1:3" x14ac:dyDescent="0.45">
      <c r="A816" s="60"/>
      <c r="B816" s="60"/>
      <c r="C816" s="60"/>
    </row>
    <row r="817" spans="1:3" x14ac:dyDescent="0.45">
      <c r="A817" s="60"/>
      <c r="B817" s="60"/>
      <c r="C817" s="60"/>
    </row>
    <row r="818" spans="1:3" x14ac:dyDescent="0.45">
      <c r="A818" s="60"/>
      <c r="B818" s="60"/>
      <c r="C818" s="60"/>
    </row>
    <row r="819" spans="1:3" x14ac:dyDescent="0.45">
      <c r="A819" s="60"/>
      <c r="B819" s="60"/>
      <c r="C819" s="60"/>
    </row>
    <row r="820" spans="1:3" x14ac:dyDescent="0.45">
      <c r="A820" s="60"/>
      <c r="B820" s="60"/>
      <c r="C820" s="60"/>
    </row>
    <row r="821" spans="1:3" x14ac:dyDescent="0.45">
      <c r="A821" s="60"/>
      <c r="B821" s="60"/>
      <c r="C821" s="60"/>
    </row>
    <row r="822" spans="1:3" x14ac:dyDescent="0.45">
      <c r="A822" s="60"/>
      <c r="B822" s="60"/>
      <c r="C822" s="60"/>
    </row>
    <row r="823" spans="1:3" x14ac:dyDescent="0.45">
      <c r="A823" s="60"/>
      <c r="B823" s="60"/>
      <c r="C823" s="60"/>
    </row>
    <row r="824" spans="1:3" x14ac:dyDescent="0.45">
      <c r="A824" s="60"/>
      <c r="B824" s="60"/>
      <c r="C824" s="60"/>
    </row>
    <row r="825" spans="1:3" x14ac:dyDescent="0.45">
      <c r="A825" s="60"/>
      <c r="B825" s="60"/>
      <c r="C825" s="60"/>
    </row>
    <row r="826" spans="1:3" x14ac:dyDescent="0.45">
      <c r="A826" s="60"/>
      <c r="B826" s="60"/>
      <c r="C826" s="60"/>
    </row>
    <row r="827" spans="1:3" x14ac:dyDescent="0.45">
      <c r="A827" s="60"/>
      <c r="B827" s="60"/>
      <c r="C827" s="60"/>
    </row>
    <row r="828" spans="1:3" x14ac:dyDescent="0.45">
      <c r="A828" s="60"/>
      <c r="B828" s="60"/>
      <c r="C828" s="60"/>
    </row>
    <row r="829" spans="1:3" x14ac:dyDescent="0.45">
      <c r="A829" s="60"/>
      <c r="B829" s="60"/>
      <c r="C829" s="60"/>
    </row>
    <row r="830" spans="1:3" x14ac:dyDescent="0.45">
      <c r="A830" s="60"/>
      <c r="B830" s="60"/>
      <c r="C830" s="60"/>
    </row>
    <row r="831" spans="1:3" x14ac:dyDescent="0.45">
      <c r="A831" s="60"/>
      <c r="B831" s="60"/>
      <c r="C831" s="60"/>
    </row>
    <row r="832" spans="1:3" x14ac:dyDescent="0.45">
      <c r="A832" s="60"/>
      <c r="B832" s="60"/>
      <c r="C832" s="60"/>
    </row>
    <row r="833" spans="1:3" x14ac:dyDescent="0.45">
      <c r="A833" s="60"/>
      <c r="B833" s="60"/>
      <c r="C833" s="60"/>
    </row>
    <row r="834" spans="1:3" x14ac:dyDescent="0.45">
      <c r="A834" s="60"/>
      <c r="B834" s="60"/>
      <c r="C834" s="60"/>
    </row>
    <row r="835" spans="1:3" x14ac:dyDescent="0.45">
      <c r="A835" s="60"/>
      <c r="B835" s="60"/>
      <c r="C835" s="60"/>
    </row>
    <row r="836" spans="1:3" x14ac:dyDescent="0.45">
      <c r="A836" s="60"/>
      <c r="B836" s="60"/>
      <c r="C836" s="60"/>
    </row>
    <row r="837" spans="1:3" x14ac:dyDescent="0.45">
      <c r="A837" s="60"/>
      <c r="B837" s="60"/>
      <c r="C837" s="60"/>
    </row>
    <row r="838" spans="1:3" x14ac:dyDescent="0.45">
      <c r="A838" s="60"/>
      <c r="B838" s="60"/>
      <c r="C838" s="60"/>
    </row>
    <row r="839" spans="1:3" x14ac:dyDescent="0.45">
      <c r="A839" s="60"/>
      <c r="B839" s="60"/>
      <c r="C839" s="60"/>
    </row>
    <row r="840" spans="1:3" x14ac:dyDescent="0.45">
      <c r="A840" s="60"/>
      <c r="B840" s="60"/>
      <c r="C840" s="60"/>
    </row>
    <row r="841" spans="1:3" x14ac:dyDescent="0.45">
      <c r="A841" s="60"/>
      <c r="B841" s="60"/>
      <c r="C841" s="60"/>
    </row>
    <row r="842" spans="1:3" x14ac:dyDescent="0.45">
      <c r="A842" s="60"/>
      <c r="B842" s="60"/>
      <c r="C842" s="60"/>
    </row>
    <row r="843" spans="1:3" x14ac:dyDescent="0.45">
      <c r="A843" s="60"/>
      <c r="B843" s="60"/>
      <c r="C843" s="60"/>
    </row>
    <row r="844" spans="1:3" x14ac:dyDescent="0.45">
      <c r="A844" s="60"/>
      <c r="B844" s="60"/>
      <c r="C844" s="60"/>
    </row>
    <row r="845" spans="1:3" x14ac:dyDescent="0.45">
      <c r="A845" s="60"/>
      <c r="B845" s="60"/>
      <c r="C845" s="60"/>
    </row>
    <row r="846" spans="1:3" x14ac:dyDescent="0.45">
      <c r="A846" s="60"/>
      <c r="B846" s="60"/>
      <c r="C846" s="60"/>
    </row>
    <row r="847" spans="1:3" x14ac:dyDescent="0.45">
      <c r="A847" s="60"/>
      <c r="B847" s="60"/>
      <c r="C847" s="60"/>
    </row>
    <row r="848" spans="1:3" x14ac:dyDescent="0.45">
      <c r="A848" s="60"/>
      <c r="B848" s="60"/>
      <c r="C848" s="60"/>
    </row>
    <row r="849" spans="1:3" x14ac:dyDescent="0.45">
      <c r="A849" s="60"/>
      <c r="B849" s="60"/>
      <c r="C849" s="60"/>
    </row>
    <row r="850" spans="1:3" x14ac:dyDescent="0.45">
      <c r="A850" s="60"/>
      <c r="B850" s="60"/>
      <c r="C850" s="60"/>
    </row>
    <row r="851" spans="1:3" x14ac:dyDescent="0.45">
      <c r="A851" s="60"/>
      <c r="B851" s="60"/>
      <c r="C851" s="60"/>
    </row>
    <row r="852" spans="1:3" x14ac:dyDescent="0.45">
      <c r="A852" s="60"/>
      <c r="B852" s="60"/>
      <c r="C852" s="60"/>
    </row>
    <row r="853" spans="1:3" x14ac:dyDescent="0.45">
      <c r="A853" s="60"/>
      <c r="B853" s="60"/>
      <c r="C853" s="60"/>
    </row>
    <row r="854" spans="1:3" x14ac:dyDescent="0.45">
      <c r="A854" s="60"/>
      <c r="B854" s="60"/>
      <c r="C854" s="60"/>
    </row>
    <row r="855" spans="1:3" x14ac:dyDescent="0.45">
      <c r="A855" s="60"/>
      <c r="B855" s="60"/>
      <c r="C855" s="60"/>
    </row>
    <row r="856" spans="1:3" x14ac:dyDescent="0.45">
      <c r="A856" s="60"/>
      <c r="B856" s="60"/>
      <c r="C856" s="60"/>
    </row>
    <row r="857" spans="1:3" x14ac:dyDescent="0.45">
      <c r="A857" s="60"/>
      <c r="B857" s="60"/>
      <c r="C857" s="60"/>
    </row>
    <row r="858" spans="1:3" x14ac:dyDescent="0.45">
      <c r="A858" s="60"/>
      <c r="B858" s="60"/>
      <c r="C858" s="60"/>
    </row>
    <row r="859" spans="1:3" x14ac:dyDescent="0.45">
      <c r="A859" s="60"/>
      <c r="B859" s="60"/>
      <c r="C859" s="60"/>
    </row>
    <row r="860" spans="1:3" x14ac:dyDescent="0.45">
      <c r="A860" s="60"/>
      <c r="B860" s="60"/>
      <c r="C860" s="60"/>
    </row>
    <row r="861" spans="1:3" x14ac:dyDescent="0.45">
      <c r="A861" s="60"/>
      <c r="B861" s="60"/>
      <c r="C861" s="60"/>
    </row>
    <row r="862" spans="1:3" x14ac:dyDescent="0.45">
      <c r="A862" s="60"/>
      <c r="B862" s="60"/>
      <c r="C862" s="60"/>
    </row>
    <row r="863" spans="1:3" x14ac:dyDescent="0.45">
      <c r="A863" s="60"/>
      <c r="B863" s="60"/>
      <c r="C863" s="60"/>
    </row>
    <row r="864" spans="1:3" x14ac:dyDescent="0.45">
      <c r="A864" s="60"/>
      <c r="B864" s="60"/>
      <c r="C864" s="60"/>
    </row>
    <row r="865" spans="1:3" x14ac:dyDescent="0.45">
      <c r="A865" s="60"/>
      <c r="B865" s="60"/>
      <c r="C865" s="60"/>
    </row>
    <row r="866" spans="1:3" x14ac:dyDescent="0.45">
      <c r="A866" s="60"/>
      <c r="B866" s="60"/>
      <c r="C866" s="60"/>
    </row>
    <row r="867" spans="1:3" x14ac:dyDescent="0.45">
      <c r="A867" s="60"/>
      <c r="B867" s="60"/>
      <c r="C867" s="60"/>
    </row>
    <row r="868" spans="1:3" x14ac:dyDescent="0.45">
      <c r="A868" s="60"/>
      <c r="B868" s="60"/>
      <c r="C868" s="60"/>
    </row>
    <row r="869" spans="1:3" x14ac:dyDescent="0.45">
      <c r="A869" s="60"/>
      <c r="B869" s="60"/>
      <c r="C869" s="60"/>
    </row>
    <row r="870" spans="1:3" x14ac:dyDescent="0.45">
      <c r="A870" s="60"/>
      <c r="B870" s="60"/>
      <c r="C870" s="60"/>
    </row>
    <row r="871" spans="1:3" x14ac:dyDescent="0.45">
      <c r="A871" s="60"/>
      <c r="B871" s="60"/>
      <c r="C871" s="60"/>
    </row>
    <row r="872" spans="1:3" x14ac:dyDescent="0.45">
      <c r="A872" s="60"/>
      <c r="B872" s="60"/>
      <c r="C872" s="60"/>
    </row>
    <row r="873" spans="1:3" x14ac:dyDescent="0.45">
      <c r="A873" s="60"/>
      <c r="B873" s="60"/>
      <c r="C873" s="60"/>
    </row>
    <row r="874" spans="1:3" x14ac:dyDescent="0.45">
      <c r="A874" s="60"/>
      <c r="B874" s="60"/>
      <c r="C874" s="60"/>
    </row>
    <row r="875" spans="1:3" x14ac:dyDescent="0.45">
      <c r="A875" s="60"/>
      <c r="B875" s="60"/>
      <c r="C875" s="60"/>
    </row>
    <row r="876" spans="1:3" x14ac:dyDescent="0.45">
      <c r="A876" s="60"/>
      <c r="B876" s="60"/>
      <c r="C876" s="60"/>
    </row>
    <row r="877" spans="1:3" x14ac:dyDescent="0.45">
      <c r="A877" s="60"/>
      <c r="B877" s="60"/>
      <c r="C877" s="60"/>
    </row>
    <row r="878" spans="1:3" x14ac:dyDescent="0.45">
      <c r="A878" s="60"/>
      <c r="B878" s="60"/>
      <c r="C878" s="60"/>
    </row>
    <row r="879" spans="1:3" x14ac:dyDescent="0.45">
      <c r="A879" s="60"/>
      <c r="B879" s="60"/>
      <c r="C879" s="60"/>
    </row>
    <row r="880" spans="1:3" x14ac:dyDescent="0.45">
      <c r="A880" s="60"/>
      <c r="B880" s="60"/>
      <c r="C880" s="60"/>
    </row>
    <row r="881" spans="1:3" x14ac:dyDescent="0.45">
      <c r="A881" s="60"/>
      <c r="B881" s="60"/>
      <c r="C881" s="60"/>
    </row>
    <row r="882" spans="1:3" x14ac:dyDescent="0.45">
      <c r="A882" s="60"/>
      <c r="B882" s="60"/>
      <c r="C882" s="60"/>
    </row>
    <row r="883" spans="1:3" x14ac:dyDescent="0.45">
      <c r="A883" s="60"/>
      <c r="B883" s="60"/>
      <c r="C883" s="60"/>
    </row>
    <row r="884" spans="1:3" x14ac:dyDescent="0.45">
      <c r="A884" s="60"/>
      <c r="B884" s="60"/>
      <c r="C884" s="60"/>
    </row>
    <row r="885" spans="1:3" x14ac:dyDescent="0.45">
      <c r="A885" s="60"/>
      <c r="B885" s="60"/>
      <c r="C885" s="60"/>
    </row>
    <row r="886" spans="1:3" x14ac:dyDescent="0.45">
      <c r="A886" s="60"/>
      <c r="B886" s="60"/>
      <c r="C886" s="60"/>
    </row>
    <row r="887" spans="1:3" x14ac:dyDescent="0.45">
      <c r="A887" s="60"/>
      <c r="B887" s="60"/>
      <c r="C887" s="60"/>
    </row>
    <row r="888" spans="1:3" x14ac:dyDescent="0.45">
      <c r="A888" s="60"/>
      <c r="B888" s="60"/>
      <c r="C888" s="60"/>
    </row>
    <row r="889" spans="1:3" x14ac:dyDescent="0.45">
      <c r="A889" s="60"/>
      <c r="B889" s="60"/>
      <c r="C889" s="60"/>
    </row>
    <row r="890" spans="1:3" x14ac:dyDescent="0.45">
      <c r="A890" s="60"/>
      <c r="B890" s="60"/>
      <c r="C890" s="60"/>
    </row>
    <row r="891" spans="1:3" x14ac:dyDescent="0.45">
      <c r="A891" s="60"/>
      <c r="B891" s="60"/>
      <c r="C891" s="60"/>
    </row>
    <row r="892" spans="1:3" x14ac:dyDescent="0.45">
      <c r="A892" s="60"/>
      <c r="B892" s="60"/>
      <c r="C892" s="60"/>
    </row>
    <row r="893" spans="1:3" x14ac:dyDescent="0.45">
      <c r="A893" s="60"/>
      <c r="B893" s="60"/>
      <c r="C893" s="60"/>
    </row>
    <row r="894" spans="1:3" x14ac:dyDescent="0.45">
      <c r="A894" s="60"/>
      <c r="B894" s="60"/>
      <c r="C894" s="60"/>
    </row>
    <row r="895" spans="1:3" x14ac:dyDescent="0.45">
      <c r="A895" s="60"/>
      <c r="B895" s="60"/>
      <c r="C895" s="60"/>
    </row>
    <row r="896" spans="1:3" x14ac:dyDescent="0.45">
      <c r="A896" s="60"/>
      <c r="B896" s="60"/>
      <c r="C896" s="60"/>
    </row>
    <row r="897" spans="1:3" x14ac:dyDescent="0.45">
      <c r="A897" s="60"/>
      <c r="B897" s="60"/>
      <c r="C897" s="60"/>
    </row>
    <row r="898" spans="1:3" x14ac:dyDescent="0.45">
      <c r="A898" s="60"/>
      <c r="B898" s="60"/>
      <c r="C898" s="60"/>
    </row>
    <row r="899" spans="1:3" x14ac:dyDescent="0.45">
      <c r="A899" s="60"/>
      <c r="B899" s="60"/>
      <c r="C899" s="60"/>
    </row>
    <row r="900" spans="1:3" x14ac:dyDescent="0.45">
      <c r="A900" s="60"/>
      <c r="B900" s="60"/>
      <c r="C900" s="60"/>
    </row>
    <row r="901" spans="1:3" x14ac:dyDescent="0.45">
      <c r="A901" s="60"/>
      <c r="B901" s="60"/>
      <c r="C901" s="60"/>
    </row>
    <row r="902" spans="1:3" x14ac:dyDescent="0.45">
      <c r="A902" s="60"/>
      <c r="B902" s="60"/>
      <c r="C902" s="60"/>
    </row>
    <row r="903" spans="1:3" x14ac:dyDescent="0.45">
      <c r="A903" s="60"/>
      <c r="B903" s="60"/>
      <c r="C903" s="60"/>
    </row>
    <row r="904" spans="1:3" x14ac:dyDescent="0.45">
      <c r="A904" s="60"/>
      <c r="B904" s="60"/>
      <c r="C904" s="60"/>
    </row>
    <row r="905" spans="1:3" x14ac:dyDescent="0.45">
      <c r="A905" s="60"/>
      <c r="B905" s="60"/>
      <c r="C905" s="60"/>
    </row>
    <row r="906" spans="1:3" x14ac:dyDescent="0.45">
      <c r="A906" s="60"/>
      <c r="B906" s="60"/>
      <c r="C906" s="60"/>
    </row>
    <row r="907" spans="1:3" x14ac:dyDescent="0.45">
      <c r="A907" s="60"/>
      <c r="B907" s="60"/>
      <c r="C907" s="60"/>
    </row>
    <row r="908" spans="1:3" x14ac:dyDescent="0.45">
      <c r="A908" s="60"/>
      <c r="B908" s="60"/>
      <c r="C908" s="60"/>
    </row>
    <row r="909" spans="1:3" x14ac:dyDescent="0.45">
      <c r="A909" s="60"/>
      <c r="B909" s="60"/>
      <c r="C909" s="60"/>
    </row>
    <row r="910" spans="1:3" x14ac:dyDescent="0.45">
      <c r="A910" s="60"/>
      <c r="B910" s="60"/>
      <c r="C910" s="60"/>
    </row>
    <row r="911" spans="1:3" x14ac:dyDescent="0.45">
      <c r="A911" s="60"/>
      <c r="B911" s="60"/>
      <c r="C911" s="60"/>
    </row>
    <row r="912" spans="1:3" x14ac:dyDescent="0.45">
      <c r="A912" s="60"/>
      <c r="B912" s="60"/>
      <c r="C912" s="60"/>
    </row>
    <row r="913" spans="1:3" x14ac:dyDescent="0.45">
      <c r="A913" s="60"/>
      <c r="B913" s="60"/>
      <c r="C913" s="60"/>
    </row>
    <row r="914" spans="1:3" x14ac:dyDescent="0.45">
      <c r="A914" s="60"/>
      <c r="B914" s="60"/>
      <c r="C914" s="60"/>
    </row>
    <row r="915" spans="1:3" x14ac:dyDescent="0.45">
      <c r="A915" s="60"/>
      <c r="B915" s="60"/>
      <c r="C915" s="60"/>
    </row>
    <row r="916" spans="1:3" x14ac:dyDescent="0.45">
      <c r="A916" s="60"/>
      <c r="B916" s="60"/>
      <c r="C916" s="60"/>
    </row>
    <row r="917" spans="1:3" x14ac:dyDescent="0.45">
      <c r="A917" s="60"/>
      <c r="B917" s="60"/>
      <c r="C917" s="60"/>
    </row>
    <row r="918" spans="1:3" x14ac:dyDescent="0.45">
      <c r="A918" s="60"/>
      <c r="B918" s="60"/>
      <c r="C918" s="60"/>
    </row>
    <row r="919" spans="1:3" x14ac:dyDescent="0.45">
      <c r="A919" s="60"/>
      <c r="B919" s="60"/>
      <c r="C919" s="60"/>
    </row>
    <row r="920" spans="1:3" x14ac:dyDescent="0.45">
      <c r="A920" s="60"/>
      <c r="B920" s="60"/>
      <c r="C920" s="60"/>
    </row>
    <row r="921" spans="1:3" x14ac:dyDescent="0.45">
      <c r="A921" s="60"/>
      <c r="B921" s="60"/>
      <c r="C921" s="60"/>
    </row>
    <row r="922" spans="1:3" x14ac:dyDescent="0.45">
      <c r="A922" s="60"/>
      <c r="B922" s="60"/>
      <c r="C922" s="60"/>
    </row>
    <row r="923" spans="1:3" x14ac:dyDescent="0.45">
      <c r="A923" s="60"/>
      <c r="B923" s="60"/>
      <c r="C923" s="60"/>
    </row>
    <row r="924" spans="1:3" x14ac:dyDescent="0.45">
      <c r="A924" s="60"/>
      <c r="B924" s="60"/>
      <c r="C924" s="60"/>
    </row>
    <row r="925" spans="1:3" x14ac:dyDescent="0.45">
      <c r="A925" s="60"/>
      <c r="B925" s="60"/>
      <c r="C925" s="60"/>
    </row>
    <row r="926" spans="1:3" x14ac:dyDescent="0.45">
      <c r="A926" s="60"/>
      <c r="B926" s="60"/>
      <c r="C926" s="60"/>
    </row>
    <row r="927" spans="1:3" x14ac:dyDescent="0.45">
      <c r="A927" s="60"/>
      <c r="B927" s="60"/>
      <c r="C927" s="60"/>
    </row>
    <row r="928" spans="1:3" x14ac:dyDescent="0.45">
      <c r="A928" s="60"/>
      <c r="B928" s="60"/>
      <c r="C928" s="60"/>
    </row>
    <row r="929" spans="1:3" x14ac:dyDescent="0.45">
      <c r="A929" s="60"/>
      <c r="B929" s="60"/>
      <c r="C929" s="60"/>
    </row>
    <row r="930" spans="1:3" x14ac:dyDescent="0.45">
      <c r="A930" s="60"/>
      <c r="B930" s="60"/>
      <c r="C930" s="60"/>
    </row>
    <row r="931" spans="1:3" x14ac:dyDescent="0.45">
      <c r="A931" s="60"/>
      <c r="B931" s="60"/>
      <c r="C931" s="60"/>
    </row>
    <row r="932" spans="1:3" x14ac:dyDescent="0.45">
      <c r="A932" s="60"/>
      <c r="B932" s="60"/>
      <c r="C932" s="60"/>
    </row>
    <row r="933" spans="1:3" x14ac:dyDescent="0.45">
      <c r="A933" s="60"/>
      <c r="B933" s="60"/>
      <c r="C933" s="60"/>
    </row>
    <row r="934" spans="1:3" x14ac:dyDescent="0.45">
      <c r="A934" s="60"/>
      <c r="B934" s="60"/>
      <c r="C934" s="60"/>
    </row>
    <row r="935" spans="1:3" x14ac:dyDescent="0.45">
      <c r="A935" s="60"/>
      <c r="B935" s="60"/>
      <c r="C935" s="60"/>
    </row>
    <row r="936" spans="1:3" x14ac:dyDescent="0.45">
      <c r="A936" s="60"/>
      <c r="B936" s="60"/>
      <c r="C936" s="60"/>
    </row>
    <row r="937" spans="1:3" x14ac:dyDescent="0.45">
      <c r="A937" s="60"/>
      <c r="B937" s="60"/>
      <c r="C937" s="60"/>
    </row>
    <row r="938" spans="1:3" x14ac:dyDescent="0.45">
      <c r="A938" s="60"/>
      <c r="B938" s="60"/>
      <c r="C938" s="60"/>
    </row>
    <row r="939" spans="1:3" x14ac:dyDescent="0.45">
      <c r="A939" s="60"/>
      <c r="B939" s="60"/>
      <c r="C939" s="60"/>
    </row>
    <row r="940" spans="1:3" x14ac:dyDescent="0.45">
      <c r="A940" s="60"/>
      <c r="B940" s="60"/>
      <c r="C940" s="60"/>
    </row>
    <row r="941" spans="1:3" x14ac:dyDescent="0.45">
      <c r="A941" s="60"/>
      <c r="B941" s="60"/>
      <c r="C941" s="60"/>
    </row>
    <row r="942" spans="1:3" x14ac:dyDescent="0.45">
      <c r="A942" s="60"/>
      <c r="B942" s="60"/>
      <c r="C942" s="60"/>
    </row>
    <row r="943" spans="1:3" x14ac:dyDescent="0.45">
      <c r="A943" s="60"/>
      <c r="B943" s="60"/>
      <c r="C943" s="60"/>
    </row>
    <row r="944" spans="1:3" x14ac:dyDescent="0.45">
      <c r="A944" s="60"/>
      <c r="B944" s="60"/>
      <c r="C944" s="60"/>
    </row>
    <row r="945" spans="1:3" x14ac:dyDescent="0.45">
      <c r="A945" s="60"/>
      <c r="B945" s="60"/>
      <c r="C945" s="60"/>
    </row>
    <row r="946" spans="1:3" x14ac:dyDescent="0.45">
      <c r="A946" s="60"/>
      <c r="B946" s="60"/>
      <c r="C946" s="60"/>
    </row>
    <row r="947" spans="1:3" x14ac:dyDescent="0.45">
      <c r="A947" s="60"/>
      <c r="B947" s="60"/>
      <c r="C947" s="60"/>
    </row>
    <row r="948" spans="1:3" x14ac:dyDescent="0.45">
      <c r="A948" s="60"/>
      <c r="B948" s="60"/>
      <c r="C948" s="60"/>
    </row>
    <row r="949" spans="1:3" x14ac:dyDescent="0.45">
      <c r="A949" s="60"/>
      <c r="B949" s="60"/>
      <c r="C949" s="60"/>
    </row>
    <row r="950" spans="1:3" x14ac:dyDescent="0.45">
      <c r="A950" s="60"/>
      <c r="B950" s="60"/>
      <c r="C950" s="60"/>
    </row>
    <row r="951" spans="1:3" x14ac:dyDescent="0.45">
      <c r="A951" s="60"/>
      <c r="B951" s="60"/>
      <c r="C951" s="60"/>
    </row>
    <row r="952" spans="1:3" x14ac:dyDescent="0.45">
      <c r="A952" s="60"/>
      <c r="B952" s="60"/>
      <c r="C952" s="60"/>
    </row>
    <row r="953" spans="1:3" x14ac:dyDescent="0.45">
      <c r="A953" s="60"/>
      <c r="B953" s="60"/>
      <c r="C953" s="60"/>
    </row>
    <row r="954" spans="1:3" x14ac:dyDescent="0.45">
      <c r="A954" s="60"/>
      <c r="B954" s="60"/>
      <c r="C954" s="60"/>
    </row>
    <row r="955" spans="1:3" x14ac:dyDescent="0.45">
      <c r="A955" s="60"/>
      <c r="B955" s="60"/>
      <c r="C955" s="60"/>
    </row>
    <row r="956" spans="1:3" x14ac:dyDescent="0.45">
      <c r="A956" s="60"/>
      <c r="B956" s="60"/>
      <c r="C956" s="60"/>
    </row>
    <row r="957" spans="1:3" x14ac:dyDescent="0.45">
      <c r="A957" s="60"/>
      <c r="B957" s="60"/>
      <c r="C957" s="60"/>
    </row>
    <row r="958" spans="1:3" x14ac:dyDescent="0.45">
      <c r="A958" s="60"/>
      <c r="B958" s="60"/>
      <c r="C958" s="60"/>
    </row>
    <row r="959" spans="1:3" x14ac:dyDescent="0.45">
      <c r="A959" s="60"/>
      <c r="B959" s="60"/>
      <c r="C959" s="60"/>
    </row>
    <row r="960" spans="1:3" x14ac:dyDescent="0.45">
      <c r="A960" s="60"/>
      <c r="B960" s="60"/>
      <c r="C960" s="60"/>
    </row>
    <row r="961" spans="1:3" x14ac:dyDescent="0.45">
      <c r="A961" s="60"/>
      <c r="B961" s="60"/>
      <c r="C961" s="60"/>
    </row>
    <row r="962" spans="1:3" x14ac:dyDescent="0.45">
      <c r="A962" s="60"/>
      <c r="B962" s="60"/>
      <c r="C962" s="60"/>
    </row>
    <row r="963" spans="1:3" x14ac:dyDescent="0.45">
      <c r="A963" s="60"/>
      <c r="B963" s="60"/>
      <c r="C963" s="60"/>
    </row>
    <row r="964" spans="1:3" x14ac:dyDescent="0.45">
      <c r="A964" s="60"/>
      <c r="B964" s="60"/>
      <c r="C964" s="60"/>
    </row>
    <row r="965" spans="1:3" x14ac:dyDescent="0.45">
      <c r="A965" s="60"/>
      <c r="B965" s="60"/>
      <c r="C965" s="60"/>
    </row>
    <row r="966" spans="1:3" x14ac:dyDescent="0.45">
      <c r="A966" s="60"/>
      <c r="B966" s="60"/>
      <c r="C966" s="60"/>
    </row>
    <row r="967" spans="1:3" x14ac:dyDescent="0.45">
      <c r="A967" s="60"/>
      <c r="B967" s="60"/>
      <c r="C967" s="60"/>
    </row>
    <row r="968" spans="1:3" x14ac:dyDescent="0.45">
      <c r="A968" s="60"/>
      <c r="B968" s="60"/>
      <c r="C968" s="60"/>
    </row>
    <row r="969" spans="1:3" x14ac:dyDescent="0.45">
      <c r="A969" s="60"/>
      <c r="B969" s="60"/>
      <c r="C969" s="60"/>
    </row>
    <row r="970" spans="1:3" x14ac:dyDescent="0.45">
      <c r="A970" s="60"/>
      <c r="B970" s="60"/>
      <c r="C970" s="60"/>
    </row>
    <row r="971" spans="1:3" x14ac:dyDescent="0.45">
      <c r="A971" s="60"/>
      <c r="B971" s="60"/>
      <c r="C971" s="60"/>
    </row>
    <row r="972" spans="1:3" x14ac:dyDescent="0.45">
      <c r="A972" s="60"/>
      <c r="B972" s="60"/>
      <c r="C972" s="60"/>
    </row>
    <row r="973" spans="1:3" x14ac:dyDescent="0.45">
      <c r="A973" s="60"/>
      <c r="B973" s="60"/>
      <c r="C973" s="60"/>
    </row>
    <row r="974" spans="1:3" x14ac:dyDescent="0.45">
      <c r="A974" s="60"/>
      <c r="B974" s="60"/>
      <c r="C974" s="60"/>
    </row>
    <row r="975" spans="1:3" x14ac:dyDescent="0.45">
      <c r="A975" s="60"/>
      <c r="B975" s="60"/>
      <c r="C975" s="60"/>
    </row>
    <row r="976" spans="1:3" x14ac:dyDescent="0.45">
      <c r="A976" s="60"/>
      <c r="B976" s="60"/>
      <c r="C976" s="60"/>
    </row>
    <row r="977" spans="1:3" x14ac:dyDescent="0.45">
      <c r="A977" s="60"/>
      <c r="B977" s="60"/>
      <c r="C977" s="60"/>
    </row>
    <row r="978" spans="1:3" x14ac:dyDescent="0.45">
      <c r="A978" s="60"/>
      <c r="B978" s="60"/>
      <c r="C978" s="60"/>
    </row>
    <row r="979" spans="1:3" x14ac:dyDescent="0.45">
      <c r="A979" s="60"/>
      <c r="B979" s="60"/>
      <c r="C979" s="60"/>
    </row>
    <row r="980" spans="1:3" x14ac:dyDescent="0.45">
      <c r="A980" s="60"/>
      <c r="B980" s="60"/>
      <c r="C980" s="60"/>
    </row>
    <row r="981" spans="1:3" x14ac:dyDescent="0.45">
      <c r="A981" s="60"/>
      <c r="B981" s="60"/>
      <c r="C981" s="60"/>
    </row>
    <row r="982" spans="1:3" x14ac:dyDescent="0.45">
      <c r="A982" s="60"/>
      <c r="B982" s="60"/>
      <c r="C982" s="60"/>
    </row>
    <row r="983" spans="1:3" x14ac:dyDescent="0.45">
      <c r="A983" s="60"/>
      <c r="B983" s="60"/>
      <c r="C983" s="60"/>
    </row>
    <row r="984" spans="1:3" x14ac:dyDescent="0.45">
      <c r="A984" s="60"/>
      <c r="B984" s="60"/>
      <c r="C984" s="60"/>
    </row>
    <row r="985" spans="1:3" x14ac:dyDescent="0.45">
      <c r="A985" s="60"/>
      <c r="B985" s="60"/>
      <c r="C985" s="60"/>
    </row>
    <row r="986" spans="1:3" x14ac:dyDescent="0.45">
      <c r="A986" s="60"/>
      <c r="B986" s="60"/>
      <c r="C986" s="60"/>
    </row>
    <row r="987" spans="1:3" x14ac:dyDescent="0.45">
      <c r="A987" s="60"/>
      <c r="B987" s="60"/>
      <c r="C987" s="60"/>
    </row>
    <row r="988" spans="1:3" x14ac:dyDescent="0.45">
      <c r="A988" s="60"/>
      <c r="B988" s="60"/>
      <c r="C988" s="60"/>
    </row>
    <row r="989" spans="1:3" x14ac:dyDescent="0.45">
      <c r="A989" s="60"/>
      <c r="B989" s="60"/>
      <c r="C989" s="60"/>
    </row>
    <row r="990" spans="1:3" x14ac:dyDescent="0.45">
      <c r="A990" s="60"/>
      <c r="B990" s="60"/>
      <c r="C990" s="60"/>
    </row>
    <row r="991" spans="1:3" x14ac:dyDescent="0.45">
      <c r="A991" s="60"/>
      <c r="B991" s="60"/>
      <c r="C991" s="60"/>
    </row>
    <row r="992" spans="1:3" x14ac:dyDescent="0.45">
      <c r="A992" s="60"/>
      <c r="B992" s="60"/>
      <c r="C992" s="60"/>
    </row>
    <row r="993" spans="1:3" x14ac:dyDescent="0.45">
      <c r="A993" s="60"/>
      <c r="B993" s="60"/>
      <c r="C993" s="60"/>
    </row>
    <row r="994" spans="1:3" x14ac:dyDescent="0.45">
      <c r="A994" s="60"/>
      <c r="B994" s="60"/>
      <c r="C994" s="60"/>
    </row>
    <row r="995" spans="1:3" x14ac:dyDescent="0.45">
      <c r="A995" s="60"/>
      <c r="B995" s="60"/>
      <c r="C995" s="60"/>
    </row>
    <row r="996" spans="1:3" x14ac:dyDescent="0.45">
      <c r="A996" s="60"/>
      <c r="B996" s="60"/>
      <c r="C996" s="60"/>
    </row>
    <row r="997" spans="1:3" x14ac:dyDescent="0.45">
      <c r="A997" s="60"/>
      <c r="B997" s="60"/>
      <c r="C997" s="60"/>
    </row>
    <row r="998" spans="1:3" x14ac:dyDescent="0.45">
      <c r="A998" s="60"/>
      <c r="B998" s="60"/>
      <c r="C998" s="60"/>
    </row>
    <row r="999" spans="1:3" x14ac:dyDescent="0.45">
      <c r="A999" s="60"/>
      <c r="B999" s="60"/>
      <c r="C999" s="60"/>
    </row>
    <row r="1000" spans="1:3" x14ac:dyDescent="0.45">
      <c r="A1000" s="60"/>
      <c r="B1000" s="60"/>
      <c r="C1000" s="60"/>
    </row>
    <row r="1001" spans="1:3" x14ac:dyDescent="0.45">
      <c r="A1001" s="60"/>
      <c r="B1001" s="60"/>
      <c r="C1001" s="60"/>
    </row>
    <row r="1002" spans="1:3" x14ac:dyDescent="0.45">
      <c r="A1002" s="60"/>
      <c r="B1002" s="60"/>
      <c r="C1002" s="60"/>
    </row>
    <row r="1003" spans="1:3" x14ac:dyDescent="0.45">
      <c r="A1003" s="60"/>
      <c r="B1003" s="60"/>
      <c r="C1003" s="60"/>
    </row>
    <row r="1004" spans="1:3" x14ac:dyDescent="0.45">
      <c r="A1004" s="60"/>
      <c r="B1004" s="60"/>
      <c r="C1004" s="60"/>
    </row>
    <row r="1005" spans="1:3" x14ac:dyDescent="0.45">
      <c r="A1005" s="60"/>
      <c r="B1005" s="60"/>
      <c r="C1005" s="60"/>
    </row>
    <row r="1006" spans="1:3" x14ac:dyDescent="0.45">
      <c r="A1006" s="60"/>
      <c r="B1006" s="60"/>
      <c r="C1006" s="60"/>
    </row>
    <row r="1007" spans="1:3" x14ac:dyDescent="0.45">
      <c r="A1007" s="60"/>
      <c r="B1007" s="60"/>
      <c r="C1007" s="60"/>
    </row>
    <row r="1008" spans="1:3" x14ac:dyDescent="0.45">
      <c r="A1008" s="60"/>
      <c r="B1008" s="60"/>
      <c r="C1008" s="60"/>
    </row>
    <row r="1009" spans="1:3" x14ac:dyDescent="0.45">
      <c r="A1009" s="60"/>
      <c r="B1009" s="60"/>
      <c r="C1009" s="60"/>
    </row>
    <row r="1010" spans="1:3" x14ac:dyDescent="0.45">
      <c r="A1010" s="60"/>
      <c r="B1010" s="60"/>
      <c r="C1010" s="60"/>
    </row>
    <row r="1011" spans="1:3" x14ac:dyDescent="0.45">
      <c r="A1011" s="60"/>
      <c r="B1011" s="60"/>
      <c r="C1011" s="60"/>
    </row>
    <row r="1012" spans="1:3" x14ac:dyDescent="0.45">
      <c r="A1012" s="60"/>
      <c r="B1012" s="60"/>
      <c r="C1012" s="60"/>
    </row>
    <row r="1013" spans="1:3" x14ac:dyDescent="0.45">
      <c r="A1013" s="60"/>
      <c r="B1013" s="60"/>
      <c r="C1013" s="60"/>
    </row>
    <row r="1014" spans="1:3" x14ac:dyDescent="0.45">
      <c r="A1014" s="60"/>
      <c r="B1014" s="60"/>
      <c r="C1014" s="60"/>
    </row>
    <row r="1015" spans="1:3" x14ac:dyDescent="0.45">
      <c r="A1015" s="60"/>
      <c r="B1015" s="60"/>
      <c r="C1015" s="60"/>
    </row>
    <row r="1016" spans="1:3" x14ac:dyDescent="0.45">
      <c r="A1016" s="60"/>
      <c r="B1016" s="60"/>
      <c r="C1016" s="60"/>
    </row>
    <row r="1017" spans="1:3" x14ac:dyDescent="0.45">
      <c r="A1017" s="60"/>
      <c r="B1017" s="60"/>
      <c r="C1017" s="60"/>
    </row>
    <row r="1018" spans="1:3" x14ac:dyDescent="0.45">
      <c r="A1018" s="60"/>
      <c r="B1018" s="60"/>
      <c r="C1018" s="60"/>
    </row>
    <row r="1019" spans="1:3" x14ac:dyDescent="0.45">
      <c r="A1019" s="60"/>
      <c r="B1019" s="60"/>
      <c r="C1019" s="60"/>
    </row>
    <row r="1020" spans="1:3" x14ac:dyDescent="0.45">
      <c r="A1020" s="60"/>
      <c r="B1020" s="60"/>
      <c r="C1020" s="60"/>
    </row>
    <row r="1021" spans="1:3" x14ac:dyDescent="0.45">
      <c r="A1021" s="60"/>
      <c r="B1021" s="60"/>
      <c r="C1021" s="60"/>
    </row>
    <row r="1022" spans="1:3" x14ac:dyDescent="0.45">
      <c r="A1022" s="60"/>
      <c r="B1022" s="60"/>
      <c r="C1022" s="60"/>
    </row>
    <row r="1023" spans="1:3" x14ac:dyDescent="0.45">
      <c r="A1023" s="60"/>
      <c r="B1023" s="60"/>
      <c r="C1023" s="60"/>
    </row>
    <row r="1024" spans="1:3" x14ac:dyDescent="0.45">
      <c r="A1024" s="60"/>
      <c r="B1024" s="60"/>
      <c r="C1024" s="60"/>
    </row>
    <row r="1025" spans="1:3" x14ac:dyDescent="0.45">
      <c r="A1025" s="60"/>
      <c r="B1025" s="60"/>
      <c r="C1025" s="60"/>
    </row>
    <row r="1026" spans="1:3" x14ac:dyDescent="0.45">
      <c r="A1026" s="60"/>
      <c r="B1026" s="60"/>
      <c r="C1026" s="60"/>
    </row>
    <row r="1027" spans="1:3" x14ac:dyDescent="0.45">
      <c r="A1027" s="60"/>
      <c r="B1027" s="60"/>
      <c r="C1027" s="60"/>
    </row>
    <row r="1028" spans="1:3" x14ac:dyDescent="0.45">
      <c r="A1028" s="60"/>
      <c r="B1028" s="60"/>
      <c r="C1028" s="60"/>
    </row>
    <row r="1029" spans="1:3" x14ac:dyDescent="0.45">
      <c r="A1029" s="60"/>
      <c r="B1029" s="60"/>
      <c r="C1029" s="60"/>
    </row>
    <row r="1030" spans="1:3" x14ac:dyDescent="0.45">
      <c r="A1030" s="60"/>
      <c r="B1030" s="60"/>
      <c r="C1030" s="60"/>
    </row>
    <row r="1031" spans="1:3" x14ac:dyDescent="0.45">
      <c r="A1031" s="60"/>
      <c r="B1031" s="60"/>
      <c r="C1031" s="60"/>
    </row>
    <row r="1032" spans="1:3" x14ac:dyDescent="0.45">
      <c r="A1032" s="60"/>
      <c r="B1032" s="60"/>
      <c r="C1032" s="60"/>
    </row>
    <row r="1033" spans="1:3" x14ac:dyDescent="0.45">
      <c r="A1033" s="60"/>
      <c r="B1033" s="60"/>
      <c r="C1033" s="60"/>
    </row>
    <row r="1034" spans="1:3" x14ac:dyDescent="0.45">
      <c r="A1034" s="60"/>
      <c r="B1034" s="60"/>
      <c r="C1034" s="60"/>
    </row>
    <row r="1035" spans="1:3" x14ac:dyDescent="0.45">
      <c r="A1035" s="60"/>
      <c r="B1035" s="60"/>
      <c r="C1035" s="60"/>
    </row>
    <row r="1036" spans="1:3" x14ac:dyDescent="0.45">
      <c r="A1036" s="60"/>
      <c r="B1036" s="60"/>
      <c r="C1036" s="60"/>
    </row>
    <row r="1037" spans="1:3" x14ac:dyDescent="0.45">
      <c r="A1037" s="60"/>
      <c r="B1037" s="60"/>
      <c r="C1037" s="60"/>
    </row>
    <row r="1038" spans="1:3" x14ac:dyDescent="0.45">
      <c r="A1038" s="60"/>
      <c r="B1038" s="60"/>
      <c r="C1038" s="60"/>
    </row>
    <row r="1039" spans="1:3" x14ac:dyDescent="0.45">
      <c r="A1039" s="60"/>
      <c r="B1039" s="60"/>
      <c r="C1039" s="60"/>
    </row>
    <row r="1040" spans="1:3" x14ac:dyDescent="0.45">
      <c r="A1040" s="60"/>
      <c r="B1040" s="60"/>
      <c r="C1040" s="60"/>
    </row>
    <row r="1041" spans="1:3" x14ac:dyDescent="0.45">
      <c r="A1041" s="60"/>
      <c r="B1041" s="60"/>
      <c r="C1041" s="60"/>
    </row>
    <row r="1042" spans="1:3" x14ac:dyDescent="0.45">
      <c r="A1042" s="60"/>
      <c r="B1042" s="60"/>
      <c r="C1042" s="60"/>
    </row>
    <row r="1043" spans="1:3" x14ac:dyDescent="0.45">
      <c r="A1043" s="60"/>
      <c r="B1043" s="60"/>
      <c r="C1043" s="60"/>
    </row>
    <row r="1044" spans="1:3" x14ac:dyDescent="0.45">
      <c r="A1044" s="60"/>
      <c r="B1044" s="60"/>
      <c r="C1044" s="60"/>
    </row>
    <row r="1045" spans="1:3" x14ac:dyDescent="0.45">
      <c r="A1045" s="60"/>
      <c r="B1045" s="60"/>
      <c r="C1045" s="60"/>
    </row>
    <row r="1046" spans="1:3" x14ac:dyDescent="0.45">
      <c r="A1046" s="60"/>
      <c r="B1046" s="60"/>
      <c r="C1046" s="60"/>
    </row>
    <row r="1047" spans="1:3" x14ac:dyDescent="0.45">
      <c r="A1047" s="60"/>
      <c r="B1047" s="60"/>
      <c r="C1047" s="60"/>
    </row>
    <row r="1048" spans="1:3" x14ac:dyDescent="0.45">
      <c r="A1048" s="60"/>
      <c r="B1048" s="60"/>
      <c r="C1048" s="60"/>
    </row>
    <row r="1049" spans="1:3" x14ac:dyDescent="0.45">
      <c r="A1049" s="60"/>
      <c r="B1049" s="60"/>
      <c r="C1049" s="60"/>
    </row>
    <row r="1050" spans="1:3" x14ac:dyDescent="0.45">
      <c r="A1050" s="60"/>
      <c r="B1050" s="60"/>
      <c r="C1050" s="60"/>
    </row>
    <row r="1051" spans="1:3" x14ac:dyDescent="0.45">
      <c r="A1051" s="60"/>
      <c r="B1051" s="60"/>
      <c r="C1051" s="60"/>
    </row>
    <row r="1052" spans="1:3" x14ac:dyDescent="0.45">
      <c r="A1052" s="60"/>
      <c r="B1052" s="60"/>
      <c r="C1052" s="60"/>
    </row>
    <row r="1053" spans="1:3" x14ac:dyDescent="0.45">
      <c r="A1053" s="60"/>
      <c r="B1053" s="60"/>
      <c r="C1053" s="60"/>
    </row>
    <row r="1054" spans="1:3" x14ac:dyDescent="0.45">
      <c r="A1054" s="60"/>
      <c r="B1054" s="60"/>
      <c r="C1054" s="60"/>
    </row>
    <row r="1055" spans="1:3" x14ac:dyDescent="0.45">
      <c r="A1055" s="60"/>
      <c r="B1055" s="60"/>
      <c r="C1055" s="60"/>
    </row>
    <row r="1056" spans="1:3" x14ac:dyDescent="0.45">
      <c r="A1056" s="60"/>
      <c r="B1056" s="60"/>
      <c r="C1056" s="60"/>
    </row>
    <row r="1057" spans="1:3" x14ac:dyDescent="0.45">
      <c r="A1057" s="60"/>
      <c r="B1057" s="60"/>
      <c r="C1057" s="60"/>
    </row>
    <row r="1058" spans="1:3" x14ac:dyDescent="0.45">
      <c r="A1058" s="60"/>
      <c r="B1058" s="60"/>
      <c r="C1058" s="60"/>
    </row>
    <row r="1059" spans="1:3" x14ac:dyDescent="0.45">
      <c r="A1059" s="60"/>
      <c r="B1059" s="60"/>
      <c r="C1059" s="60"/>
    </row>
    <row r="1060" spans="1:3" x14ac:dyDescent="0.45">
      <c r="A1060" s="60"/>
      <c r="B1060" s="60"/>
      <c r="C1060" s="60"/>
    </row>
    <row r="1061" spans="1:3" x14ac:dyDescent="0.45">
      <c r="A1061" s="60"/>
      <c r="B1061" s="60"/>
      <c r="C1061" s="60"/>
    </row>
    <row r="1062" spans="1:3" x14ac:dyDescent="0.45">
      <c r="A1062" s="60"/>
      <c r="B1062" s="60"/>
      <c r="C1062" s="60"/>
    </row>
    <row r="1063" spans="1:3" x14ac:dyDescent="0.45">
      <c r="A1063" s="60"/>
      <c r="B1063" s="60"/>
      <c r="C1063" s="60"/>
    </row>
    <row r="1064" spans="1:3" x14ac:dyDescent="0.45">
      <c r="A1064" s="60"/>
      <c r="B1064" s="60"/>
      <c r="C1064" s="60"/>
    </row>
    <row r="1065" spans="1:3" x14ac:dyDescent="0.45">
      <c r="A1065" s="60"/>
      <c r="B1065" s="60"/>
      <c r="C1065" s="60"/>
    </row>
    <row r="1066" spans="1:3" x14ac:dyDescent="0.45">
      <c r="A1066" s="60"/>
      <c r="B1066" s="60"/>
      <c r="C1066" s="60"/>
    </row>
    <row r="1067" spans="1:3" x14ac:dyDescent="0.45">
      <c r="A1067" s="60"/>
      <c r="B1067" s="60"/>
      <c r="C1067" s="60"/>
    </row>
    <row r="1068" spans="1:3" x14ac:dyDescent="0.45">
      <c r="A1068" s="60"/>
      <c r="B1068" s="60"/>
      <c r="C1068" s="60"/>
    </row>
    <row r="1069" spans="1:3" x14ac:dyDescent="0.45">
      <c r="A1069" s="60"/>
      <c r="B1069" s="60"/>
      <c r="C1069" s="60"/>
    </row>
    <row r="1070" spans="1:3" x14ac:dyDescent="0.45">
      <c r="A1070" s="60"/>
      <c r="B1070" s="60"/>
      <c r="C1070" s="60"/>
    </row>
    <row r="1071" spans="1:3" x14ac:dyDescent="0.45">
      <c r="A1071" s="60"/>
      <c r="B1071" s="60"/>
      <c r="C1071" s="60"/>
    </row>
    <row r="1072" spans="1:3" x14ac:dyDescent="0.45">
      <c r="A1072" s="60"/>
      <c r="B1072" s="60"/>
      <c r="C1072" s="60"/>
    </row>
    <row r="1073" spans="1:3" x14ac:dyDescent="0.45">
      <c r="A1073" s="60"/>
      <c r="B1073" s="60"/>
      <c r="C1073" s="60"/>
    </row>
    <row r="1074" spans="1:3" x14ac:dyDescent="0.45">
      <c r="A1074" s="60"/>
      <c r="B1074" s="60"/>
      <c r="C1074" s="60"/>
    </row>
    <row r="1075" spans="1:3" x14ac:dyDescent="0.45">
      <c r="A1075" s="60"/>
      <c r="B1075" s="60"/>
      <c r="C1075" s="60"/>
    </row>
    <row r="1076" spans="1:3" x14ac:dyDescent="0.45">
      <c r="A1076" s="60"/>
      <c r="B1076" s="60"/>
      <c r="C1076" s="60"/>
    </row>
    <row r="1077" spans="1:3" x14ac:dyDescent="0.45">
      <c r="A1077" s="60"/>
      <c r="B1077" s="60"/>
      <c r="C1077" s="60"/>
    </row>
    <row r="1078" spans="1:3" x14ac:dyDescent="0.45">
      <c r="A1078" s="60"/>
      <c r="B1078" s="60"/>
      <c r="C1078" s="60"/>
    </row>
    <row r="1079" spans="1:3" x14ac:dyDescent="0.45">
      <c r="A1079" s="60"/>
      <c r="B1079" s="60"/>
      <c r="C1079" s="60"/>
    </row>
    <row r="1080" spans="1:3" x14ac:dyDescent="0.45">
      <c r="A1080" s="60"/>
      <c r="B1080" s="60"/>
      <c r="C1080" s="60"/>
    </row>
    <row r="1081" spans="1:3" x14ac:dyDescent="0.45">
      <c r="A1081" s="60"/>
      <c r="B1081" s="60"/>
      <c r="C1081" s="60"/>
    </row>
    <row r="1082" spans="1:3" x14ac:dyDescent="0.45">
      <c r="A1082" s="60"/>
      <c r="B1082" s="60"/>
      <c r="C1082" s="60"/>
    </row>
    <row r="1083" spans="1:3" x14ac:dyDescent="0.45">
      <c r="A1083" s="60"/>
      <c r="B1083" s="60"/>
      <c r="C1083" s="60"/>
    </row>
    <row r="1084" spans="1:3" x14ac:dyDescent="0.45">
      <c r="A1084" s="60"/>
      <c r="B1084" s="60"/>
      <c r="C1084" s="60"/>
    </row>
    <row r="1085" spans="1:3" x14ac:dyDescent="0.45">
      <c r="A1085" s="60"/>
      <c r="B1085" s="60"/>
      <c r="C1085" s="60"/>
    </row>
    <row r="1086" spans="1:3" x14ac:dyDescent="0.45">
      <c r="A1086" s="60"/>
      <c r="B1086" s="60"/>
      <c r="C1086" s="60"/>
    </row>
    <row r="1087" spans="1:3" x14ac:dyDescent="0.45">
      <c r="A1087" s="60"/>
      <c r="B1087" s="60"/>
      <c r="C1087" s="60"/>
    </row>
    <row r="1088" spans="1:3" x14ac:dyDescent="0.45">
      <c r="A1088" s="60"/>
      <c r="B1088" s="60"/>
      <c r="C1088" s="60"/>
    </row>
    <row r="1089" spans="1:3" x14ac:dyDescent="0.45">
      <c r="A1089" s="60"/>
      <c r="B1089" s="60"/>
      <c r="C1089" s="60"/>
    </row>
    <row r="1090" spans="1:3" x14ac:dyDescent="0.45">
      <c r="A1090" s="60"/>
      <c r="B1090" s="60"/>
      <c r="C1090" s="60"/>
    </row>
    <row r="1091" spans="1:3" x14ac:dyDescent="0.45">
      <c r="A1091" s="60"/>
      <c r="B1091" s="60"/>
      <c r="C1091" s="60"/>
    </row>
    <row r="1092" spans="1:3" x14ac:dyDescent="0.45">
      <c r="A1092" s="60"/>
      <c r="B1092" s="60"/>
      <c r="C1092" s="60"/>
    </row>
    <row r="1093" spans="1:3" x14ac:dyDescent="0.45">
      <c r="A1093" s="60"/>
      <c r="B1093" s="60"/>
      <c r="C1093" s="60"/>
    </row>
    <row r="1094" spans="1:3" x14ac:dyDescent="0.45">
      <c r="A1094" s="60"/>
      <c r="B1094" s="60"/>
      <c r="C1094" s="60"/>
    </row>
    <row r="1095" spans="1:3" x14ac:dyDescent="0.45">
      <c r="A1095" s="60"/>
      <c r="B1095" s="60"/>
      <c r="C1095" s="60"/>
    </row>
    <row r="1096" spans="1:3" x14ac:dyDescent="0.45">
      <c r="A1096" s="60"/>
      <c r="B1096" s="60"/>
      <c r="C1096" s="60"/>
    </row>
    <row r="1097" spans="1:3" x14ac:dyDescent="0.45">
      <c r="A1097" s="60"/>
      <c r="B1097" s="60"/>
      <c r="C1097" s="60"/>
    </row>
    <row r="1098" spans="1:3" x14ac:dyDescent="0.45">
      <c r="A1098" s="60"/>
      <c r="B1098" s="60"/>
      <c r="C1098" s="60"/>
    </row>
    <row r="1099" spans="1:3" x14ac:dyDescent="0.45">
      <c r="A1099" s="60"/>
      <c r="B1099" s="60"/>
      <c r="C1099" s="60"/>
    </row>
    <row r="1100" spans="1:3" x14ac:dyDescent="0.45">
      <c r="A1100" s="60"/>
      <c r="B1100" s="60"/>
      <c r="C1100" s="60"/>
    </row>
    <row r="1101" spans="1:3" x14ac:dyDescent="0.45">
      <c r="A1101" s="60"/>
      <c r="B1101" s="60"/>
      <c r="C1101" s="60"/>
    </row>
    <row r="1102" spans="1:3" x14ac:dyDescent="0.45">
      <c r="A1102" s="60"/>
      <c r="B1102" s="60"/>
      <c r="C1102" s="60"/>
    </row>
    <row r="1103" spans="1:3" x14ac:dyDescent="0.45">
      <c r="A1103" s="60"/>
      <c r="B1103" s="60"/>
      <c r="C1103" s="60"/>
    </row>
    <row r="1104" spans="1:3" x14ac:dyDescent="0.45">
      <c r="A1104" s="60"/>
      <c r="B1104" s="60"/>
      <c r="C1104" s="60"/>
    </row>
    <row r="1105" spans="1:3" x14ac:dyDescent="0.45">
      <c r="A1105" s="60"/>
      <c r="B1105" s="60"/>
      <c r="C1105" s="60"/>
    </row>
    <row r="1106" spans="1:3" x14ac:dyDescent="0.45">
      <c r="A1106" s="60"/>
      <c r="B1106" s="60"/>
      <c r="C1106" s="60"/>
    </row>
    <row r="1107" spans="1:3" x14ac:dyDescent="0.45">
      <c r="A1107" s="60"/>
      <c r="B1107" s="60"/>
      <c r="C1107" s="60"/>
    </row>
    <row r="1108" spans="1:3" x14ac:dyDescent="0.45">
      <c r="A1108" s="60"/>
      <c r="B1108" s="60"/>
      <c r="C1108" s="60"/>
    </row>
    <row r="1109" spans="1:3" x14ac:dyDescent="0.45">
      <c r="A1109" s="60"/>
      <c r="B1109" s="60"/>
      <c r="C1109" s="60"/>
    </row>
    <row r="1110" spans="1:3" x14ac:dyDescent="0.45">
      <c r="A1110" s="60"/>
      <c r="B1110" s="60"/>
      <c r="C1110" s="60"/>
    </row>
    <row r="1111" spans="1:3" x14ac:dyDescent="0.45">
      <c r="A1111" s="60"/>
      <c r="B1111" s="60"/>
      <c r="C1111" s="60"/>
    </row>
    <row r="1112" spans="1:3" x14ac:dyDescent="0.45">
      <c r="A1112" s="60"/>
      <c r="B1112" s="60"/>
      <c r="C1112" s="60"/>
    </row>
    <row r="1113" spans="1:3" x14ac:dyDescent="0.45">
      <c r="A1113" s="60"/>
      <c r="B1113" s="60"/>
      <c r="C1113" s="60"/>
    </row>
    <row r="1114" spans="1:3" x14ac:dyDescent="0.45">
      <c r="A1114" s="60"/>
      <c r="B1114" s="60"/>
      <c r="C1114" s="60"/>
    </row>
    <row r="1115" spans="1:3" x14ac:dyDescent="0.45">
      <c r="A1115" s="60"/>
      <c r="B1115" s="60"/>
      <c r="C1115" s="60"/>
    </row>
    <row r="1116" spans="1:3" x14ac:dyDescent="0.45">
      <c r="A1116" s="60"/>
      <c r="B1116" s="60"/>
      <c r="C1116" s="60"/>
    </row>
    <row r="1117" spans="1:3" x14ac:dyDescent="0.45">
      <c r="A1117" s="60"/>
      <c r="B1117" s="60"/>
      <c r="C1117" s="60"/>
    </row>
    <row r="1118" spans="1:3" x14ac:dyDescent="0.45">
      <c r="A1118" s="60"/>
      <c r="B1118" s="60"/>
      <c r="C1118" s="60"/>
    </row>
    <row r="1119" spans="1:3" x14ac:dyDescent="0.45">
      <c r="A1119" s="60"/>
      <c r="B1119" s="60"/>
      <c r="C1119" s="60"/>
    </row>
    <row r="1120" spans="1:3" x14ac:dyDescent="0.45">
      <c r="A1120" s="60"/>
      <c r="B1120" s="60"/>
      <c r="C1120" s="60"/>
    </row>
    <row r="1121" spans="1:3" x14ac:dyDescent="0.45">
      <c r="A1121" s="60"/>
      <c r="B1121" s="60"/>
      <c r="C1121" s="60"/>
    </row>
    <row r="1122" spans="1:3" x14ac:dyDescent="0.45">
      <c r="A1122" s="60"/>
      <c r="B1122" s="60"/>
      <c r="C1122" s="60"/>
    </row>
    <row r="1123" spans="1:3" x14ac:dyDescent="0.45">
      <c r="A1123" s="60"/>
      <c r="B1123" s="60"/>
      <c r="C1123" s="60"/>
    </row>
    <row r="1124" spans="1:3" x14ac:dyDescent="0.45">
      <c r="A1124" s="60"/>
      <c r="B1124" s="60"/>
      <c r="C1124" s="60"/>
    </row>
    <row r="1125" spans="1:3" x14ac:dyDescent="0.45">
      <c r="A1125" s="60"/>
      <c r="B1125" s="60"/>
      <c r="C1125" s="60"/>
    </row>
    <row r="1126" spans="1:3" x14ac:dyDescent="0.45">
      <c r="A1126" s="60"/>
      <c r="B1126" s="60"/>
      <c r="C1126" s="60"/>
    </row>
    <row r="1127" spans="1:3" x14ac:dyDescent="0.45">
      <c r="A1127" s="60"/>
      <c r="B1127" s="60"/>
      <c r="C1127" s="60"/>
    </row>
    <row r="1128" spans="1:3" x14ac:dyDescent="0.45">
      <c r="A1128" s="60"/>
      <c r="B1128" s="60"/>
      <c r="C1128" s="60"/>
    </row>
    <row r="1129" spans="1:3" x14ac:dyDescent="0.45">
      <c r="A1129" s="60"/>
      <c r="B1129" s="60"/>
      <c r="C1129" s="60"/>
    </row>
    <row r="1130" spans="1:3" x14ac:dyDescent="0.45">
      <c r="A1130" s="60"/>
      <c r="B1130" s="60"/>
      <c r="C1130" s="60"/>
    </row>
    <row r="1131" spans="1:3" x14ac:dyDescent="0.45">
      <c r="A1131" s="60"/>
      <c r="B1131" s="60"/>
      <c r="C1131" s="60"/>
    </row>
    <row r="1132" spans="1:3" x14ac:dyDescent="0.45">
      <c r="A1132" s="60"/>
      <c r="B1132" s="60"/>
      <c r="C1132" s="60"/>
    </row>
    <row r="1133" spans="1:3" x14ac:dyDescent="0.45">
      <c r="A1133" s="60"/>
      <c r="B1133" s="60"/>
      <c r="C1133" s="60"/>
    </row>
    <row r="1134" spans="1:3" x14ac:dyDescent="0.45">
      <c r="A1134" s="60"/>
      <c r="B1134" s="60"/>
      <c r="C1134" s="60"/>
    </row>
    <row r="1135" spans="1:3" x14ac:dyDescent="0.45">
      <c r="A1135" s="60"/>
      <c r="B1135" s="60"/>
      <c r="C1135" s="60"/>
    </row>
    <row r="1136" spans="1:3" x14ac:dyDescent="0.45">
      <c r="A1136" s="60"/>
      <c r="B1136" s="60"/>
      <c r="C1136" s="60"/>
    </row>
    <row r="1137" spans="1:3" x14ac:dyDescent="0.45">
      <c r="A1137" s="60"/>
      <c r="B1137" s="60"/>
      <c r="C1137" s="60"/>
    </row>
    <row r="1138" spans="1:3" x14ac:dyDescent="0.45">
      <c r="A1138" s="60"/>
      <c r="B1138" s="60"/>
      <c r="C1138" s="60"/>
    </row>
    <row r="1139" spans="1:3" x14ac:dyDescent="0.45">
      <c r="A1139" s="60"/>
      <c r="B1139" s="60"/>
      <c r="C1139" s="60"/>
    </row>
    <row r="1140" spans="1:3" x14ac:dyDescent="0.45">
      <c r="A1140" s="60"/>
      <c r="B1140" s="60"/>
      <c r="C1140" s="60"/>
    </row>
    <row r="1141" spans="1:3" x14ac:dyDescent="0.45">
      <c r="A1141" s="60"/>
      <c r="B1141" s="60"/>
      <c r="C1141" s="60"/>
    </row>
    <row r="1142" spans="1:3" x14ac:dyDescent="0.45">
      <c r="A1142" s="60"/>
      <c r="B1142" s="60"/>
      <c r="C1142" s="60"/>
    </row>
    <row r="1143" spans="1:3" x14ac:dyDescent="0.45">
      <c r="A1143" s="60"/>
      <c r="B1143" s="60"/>
      <c r="C1143" s="60"/>
    </row>
    <row r="1144" spans="1:3" x14ac:dyDescent="0.45">
      <c r="A1144" s="60"/>
      <c r="B1144" s="60"/>
      <c r="C1144" s="60"/>
    </row>
    <row r="1145" spans="1:3" x14ac:dyDescent="0.45">
      <c r="A1145" s="60"/>
      <c r="B1145" s="60"/>
      <c r="C1145" s="60"/>
    </row>
    <row r="1146" spans="1:3" x14ac:dyDescent="0.45">
      <c r="A1146" s="60"/>
      <c r="B1146" s="60"/>
      <c r="C1146" s="60"/>
    </row>
    <row r="1147" spans="1:3" x14ac:dyDescent="0.45">
      <c r="A1147" s="60"/>
      <c r="B1147" s="60"/>
      <c r="C1147" s="60"/>
    </row>
    <row r="1148" spans="1:3" x14ac:dyDescent="0.45">
      <c r="A1148" s="60"/>
      <c r="B1148" s="60"/>
      <c r="C1148" s="60"/>
    </row>
    <row r="1149" spans="1:3" x14ac:dyDescent="0.45">
      <c r="A1149" s="60"/>
      <c r="B1149" s="60"/>
      <c r="C1149" s="60"/>
    </row>
    <row r="1150" spans="1:3" x14ac:dyDescent="0.45">
      <c r="A1150" s="60"/>
      <c r="B1150" s="60"/>
      <c r="C1150" s="60"/>
    </row>
    <row r="1151" spans="1:3" x14ac:dyDescent="0.45">
      <c r="A1151" s="60"/>
      <c r="B1151" s="60"/>
      <c r="C1151" s="60"/>
    </row>
    <row r="1152" spans="1:3" x14ac:dyDescent="0.45">
      <c r="A1152" s="60"/>
      <c r="B1152" s="60"/>
      <c r="C1152" s="60"/>
    </row>
    <row r="1153" spans="1:3" x14ac:dyDescent="0.45">
      <c r="A1153" s="60"/>
      <c r="B1153" s="60"/>
      <c r="C1153" s="60"/>
    </row>
    <row r="1154" spans="1:3" x14ac:dyDescent="0.45">
      <c r="A1154" s="60"/>
      <c r="B1154" s="60"/>
      <c r="C1154" s="60"/>
    </row>
    <row r="1155" spans="1:3" x14ac:dyDescent="0.45">
      <c r="A1155" s="60"/>
      <c r="B1155" s="60"/>
      <c r="C1155" s="60"/>
    </row>
    <row r="1156" spans="1:3" x14ac:dyDescent="0.45">
      <c r="A1156" s="60"/>
      <c r="B1156" s="60"/>
      <c r="C1156" s="60"/>
    </row>
    <row r="1157" spans="1:3" x14ac:dyDescent="0.45">
      <c r="A1157" s="60"/>
      <c r="B1157" s="60"/>
      <c r="C1157" s="60"/>
    </row>
    <row r="1158" spans="1:3" x14ac:dyDescent="0.45">
      <c r="A1158" s="60"/>
      <c r="B1158" s="60"/>
      <c r="C1158" s="60"/>
    </row>
    <row r="1159" spans="1:3" x14ac:dyDescent="0.45">
      <c r="A1159" s="60"/>
      <c r="B1159" s="60"/>
      <c r="C1159" s="60"/>
    </row>
    <row r="1160" spans="1:3" x14ac:dyDescent="0.45">
      <c r="A1160" s="60"/>
      <c r="B1160" s="60"/>
      <c r="C1160" s="60"/>
    </row>
    <row r="1161" spans="1:3" x14ac:dyDescent="0.45">
      <c r="A1161" s="60"/>
      <c r="B1161" s="60"/>
      <c r="C1161" s="60"/>
    </row>
    <row r="1162" spans="1:3" x14ac:dyDescent="0.45">
      <c r="A1162" s="60"/>
      <c r="B1162" s="60"/>
      <c r="C1162" s="60"/>
    </row>
    <row r="1163" spans="1:3" x14ac:dyDescent="0.45">
      <c r="A1163" s="60"/>
      <c r="B1163" s="60"/>
      <c r="C1163" s="60"/>
    </row>
    <row r="1164" spans="1:3" x14ac:dyDescent="0.45">
      <c r="A1164" s="60"/>
      <c r="B1164" s="60"/>
      <c r="C1164" s="60"/>
    </row>
    <row r="1165" spans="1:3" x14ac:dyDescent="0.45">
      <c r="A1165" s="60"/>
      <c r="B1165" s="60"/>
      <c r="C1165" s="60"/>
    </row>
    <row r="1166" spans="1:3" x14ac:dyDescent="0.45">
      <c r="A1166" s="60"/>
      <c r="B1166" s="60"/>
      <c r="C1166" s="60"/>
    </row>
    <row r="1167" spans="1:3" x14ac:dyDescent="0.45">
      <c r="A1167" s="60"/>
      <c r="B1167" s="60"/>
      <c r="C1167" s="60"/>
    </row>
    <row r="1168" spans="1:3" x14ac:dyDescent="0.45">
      <c r="A1168" s="60"/>
      <c r="B1168" s="60"/>
      <c r="C1168" s="60"/>
    </row>
    <row r="1169" spans="1:3" x14ac:dyDescent="0.45">
      <c r="A1169" s="60"/>
      <c r="B1169" s="60"/>
      <c r="C1169" s="60"/>
    </row>
    <row r="1170" spans="1:3" x14ac:dyDescent="0.45">
      <c r="A1170" s="60"/>
      <c r="B1170" s="60"/>
      <c r="C1170" s="60"/>
    </row>
    <row r="1171" spans="1:3" x14ac:dyDescent="0.45">
      <c r="A1171" s="60"/>
      <c r="B1171" s="60"/>
      <c r="C1171" s="60"/>
    </row>
    <row r="1172" spans="1:3" x14ac:dyDescent="0.45">
      <c r="A1172" s="60"/>
      <c r="B1172" s="60"/>
      <c r="C1172" s="60"/>
    </row>
    <row r="1173" spans="1:3" x14ac:dyDescent="0.45">
      <c r="A1173" s="60"/>
      <c r="B1173" s="60"/>
      <c r="C1173" s="60"/>
    </row>
    <row r="1174" spans="1:3" x14ac:dyDescent="0.45">
      <c r="A1174" s="60"/>
      <c r="B1174" s="60"/>
      <c r="C1174" s="60"/>
    </row>
    <row r="1175" spans="1:3" x14ac:dyDescent="0.45">
      <c r="A1175" s="60"/>
      <c r="B1175" s="60"/>
      <c r="C1175" s="60"/>
    </row>
    <row r="1176" spans="1:3" x14ac:dyDescent="0.45">
      <c r="A1176" s="60"/>
      <c r="B1176" s="60"/>
      <c r="C1176" s="60"/>
    </row>
    <row r="1177" spans="1:3" x14ac:dyDescent="0.45">
      <c r="A1177" s="60"/>
      <c r="B1177" s="60"/>
      <c r="C1177" s="60"/>
    </row>
    <row r="1178" spans="1:3" x14ac:dyDescent="0.45">
      <c r="A1178" s="60"/>
      <c r="B1178" s="60"/>
      <c r="C1178" s="60"/>
    </row>
    <row r="1179" spans="1:3" x14ac:dyDescent="0.45">
      <c r="A1179" s="60"/>
      <c r="B1179" s="60"/>
      <c r="C1179" s="60"/>
    </row>
    <row r="1180" spans="1:3" x14ac:dyDescent="0.45">
      <c r="A1180" s="60"/>
      <c r="B1180" s="60"/>
      <c r="C1180" s="60"/>
    </row>
    <row r="1181" spans="1:3" x14ac:dyDescent="0.45">
      <c r="A1181" s="60"/>
      <c r="B1181" s="60"/>
      <c r="C1181" s="60"/>
    </row>
    <row r="1182" spans="1:3" x14ac:dyDescent="0.45">
      <c r="A1182" s="60"/>
      <c r="B1182" s="60"/>
      <c r="C1182" s="60"/>
    </row>
    <row r="1183" spans="1:3" x14ac:dyDescent="0.45">
      <c r="A1183" s="60"/>
      <c r="B1183" s="60"/>
      <c r="C1183" s="60"/>
    </row>
    <row r="1184" spans="1:3" x14ac:dyDescent="0.45">
      <c r="A1184" s="60"/>
      <c r="B1184" s="60"/>
      <c r="C1184" s="60"/>
    </row>
    <row r="1185" spans="1:3" x14ac:dyDescent="0.45">
      <c r="A1185" s="60"/>
      <c r="B1185" s="60"/>
      <c r="C1185" s="60"/>
    </row>
    <row r="1186" spans="1:3" x14ac:dyDescent="0.45">
      <c r="A1186" s="60"/>
      <c r="B1186" s="60"/>
      <c r="C1186" s="60"/>
    </row>
    <row r="1187" spans="1:3" x14ac:dyDescent="0.45">
      <c r="A1187" s="60"/>
      <c r="B1187" s="60"/>
      <c r="C1187" s="60"/>
    </row>
    <row r="1188" spans="1:3" x14ac:dyDescent="0.45">
      <c r="A1188" s="60"/>
      <c r="B1188" s="60"/>
      <c r="C1188" s="60"/>
    </row>
    <row r="1189" spans="1:3" x14ac:dyDescent="0.45">
      <c r="A1189" s="60"/>
      <c r="B1189" s="60"/>
      <c r="C1189" s="60"/>
    </row>
    <row r="1190" spans="1:3" x14ac:dyDescent="0.45">
      <c r="A1190" s="60"/>
      <c r="B1190" s="60"/>
      <c r="C1190" s="60"/>
    </row>
    <row r="1191" spans="1:3" x14ac:dyDescent="0.45">
      <c r="A1191" s="60"/>
      <c r="B1191" s="60"/>
      <c r="C1191" s="60"/>
    </row>
    <row r="1192" spans="1:3" x14ac:dyDescent="0.45">
      <c r="A1192" s="60"/>
      <c r="B1192" s="60"/>
      <c r="C1192" s="60"/>
    </row>
    <row r="1193" spans="1:3" x14ac:dyDescent="0.45">
      <c r="A1193" s="60"/>
      <c r="B1193" s="60"/>
      <c r="C1193" s="60"/>
    </row>
    <row r="1194" spans="1:3" x14ac:dyDescent="0.45">
      <c r="A1194" s="60"/>
      <c r="B1194" s="60"/>
      <c r="C1194" s="60"/>
    </row>
    <row r="1195" spans="1:3" x14ac:dyDescent="0.45">
      <c r="A1195" s="60"/>
      <c r="B1195" s="60"/>
      <c r="C1195" s="60"/>
    </row>
    <row r="1196" spans="1:3" x14ac:dyDescent="0.45">
      <c r="A1196" s="60"/>
      <c r="B1196" s="60"/>
      <c r="C1196" s="60"/>
    </row>
    <row r="1197" spans="1:3" x14ac:dyDescent="0.45">
      <c r="A1197" s="60"/>
      <c r="B1197" s="60"/>
      <c r="C1197" s="60"/>
    </row>
    <row r="1198" spans="1:3" x14ac:dyDescent="0.45">
      <c r="A1198" s="60"/>
      <c r="B1198" s="60"/>
      <c r="C1198" s="60"/>
    </row>
    <row r="1199" spans="1:3" x14ac:dyDescent="0.45">
      <c r="A1199" s="60"/>
      <c r="B1199" s="60"/>
      <c r="C1199" s="60"/>
    </row>
    <row r="1200" spans="1:3" x14ac:dyDescent="0.45">
      <c r="A1200" s="60"/>
      <c r="B1200" s="60"/>
      <c r="C1200" s="60"/>
    </row>
    <row r="1201" spans="1:3" x14ac:dyDescent="0.45">
      <c r="A1201" s="60"/>
      <c r="B1201" s="60"/>
      <c r="C1201" s="60"/>
    </row>
    <row r="1202" spans="1:3" x14ac:dyDescent="0.45">
      <c r="A1202" s="60"/>
      <c r="B1202" s="60"/>
      <c r="C1202" s="60"/>
    </row>
    <row r="1203" spans="1:3" x14ac:dyDescent="0.45">
      <c r="A1203" s="60"/>
      <c r="B1203" s="60"/>
      <c r="C1203" s="60"/>
    </row>
    <row r="1204" spans="1:3" x14ac:dyDescent="0.45">
      <c r="A1204" s="60"/>
      <c r="B1204" s="60"/>
      <c r="C1204" s="60"/>
    </row>
    <row r="1205" spans="1:3" x14ac:dyDescent="0.45">
      <c r="A1205" s="60"/>
      <c r="B1205" s="60"/>
      <c r="C1205" s="60"/>
    </row>
    <row r="1206" spans="1:3" x14ac:dyDescent="0.45">
      <c r="A1206" s="60"/>
      <c r="B1206" s="60"/>
      <c r="C1206" s="60"/>
    </row>
    <row r="1207" spans="1:3" x14ac:dyDescent="0.45">
      <c r="A1207" s="60"/>
      <c r="B1207" s="60"/>
      <c r="C1207" s="60"/>
    </row>
    <row r="1208" spans="1:3" x14ac:dyDescent="0.45">
      <c r="A1208" s="60"/>
      <c r="B1208" s="60"/>
      <c r="C1208" s="60"/>
    </row>
    <row r="1209" spans="1:3" x14ac:dyDescent="0.45">
      <c r="A1209" s="60"/>
      <c r="B1209" s="60"/>
      <c r="C1209" s="60"/>
    </row>
    <row r="1210" spans="1:3" x14ac:dyDescent="0.45">
      <c r="A1210" s="60"/>
      <c r="B1210" s="60"/>
      <c r="C1210" s="60"/>
    </row>
    <row r="1211" spans="1:3" x14ac:dyDescent="0.45">
      <c r="A1211" s="60"/>
      <c r="B1211" s="60"/>
      <c r="C1211" s="60"/>
    </row>
    <row r="1212" spans="1:3" x14ac:dyDescent="0.45">
      <c r="A1212" s="60"/>
      <c r="B1212" s="60"/>
      <c r="C1212" s="60"/>
    </row>
    <row r="1213" spans="1:3" x14ac:dyDescent="0.45">
      <c r="A1213" s="60"/>
      <c r="B1213" s="60"/>
      <c r="C1213" s="60"/>
    </row>
    <row r="1214" spans="1:3" x14ac:dyDescent="0.45">
      <c r="A1214" s="60"/>
      <c r="B1214" s="60"/>
      <c r="C1214" s="60"/>
    </row>
    <row r="1215" spans="1:3" x14ac:dyDescent="0.45">
      <c r="A1215" s="60"/>
      <c r="B1215" s="60"/>
      <c r="C1215" s="60"/>
    </row>
    <row r="1216" spans="1:3" x14ac:dyDescent="0.45">
      <c r="A1216" s="60"/>
      <c r="B1216" s="60"/>
      <c r="C1216" s="60"/>
    </row>
    <row r="1217" spans="1:3" x14ac:dyDescent="0.45">
      <c r="A1217" s="60"/>
      <c r="B1217" s="60"/>
      <c r="C1217" s="60"/>
    </row>
    <row r="1218" spans="1:3" x14ac:dyDescent="0.45">
      <c r="A1218" s="60"/>
      <c r="B1218" s="60"/>
      <c r="C1218" s="60"/>
    </row>
    <row r="1219" spans="1:3" x14ac:dyDescent="0.45">
      <c r="A1219" s="60"/>
      <c r="B1219" s="60"/>
      <c r="C1219" s="60"/>
    </row>
    <row r="1220" spans="1:3" x14ac:dyDescent="0.45">
      <c r="A1220" s="60"/>
      <c r="B1220" s="60"/>
      <c r="C1220" s="60"/>
    </row>
    <row r="1221" spans="1:3" x14ac:dyDescent="0.45">
      <c r="A1221" s="60"/>
      <c r="B1221" s="60"/>
      <c r="C1221" s="60"/>
    </row>
    <row r="1222" spans="1:3" x14ac:dyDescent="0.45">
      <c r="A1222" s="60"/>
      <c r="B1222" s="60"/>
      <c r="C1222" s="60"/>
    </row>
    <row r="1223" spans="1:3" x14ac:dyDescent="0.45">
      <c r="A1223" s="60"/>
      <c r="B1223" s="60"/>
      <c r="C1223" s="60"/>
    </row>
    <row r="1224" spans="1:3" x14ac:dyDescent="0.45">
      <c r="A1224" s="60"/>
      <c r="B1224" s="60"/>
      <c r="C1224" s="60"/>
    </row>
    <row r="1225" spans="1:3" x14ac:dyDescent="0.45">
      <c r="A1225" s="60"/>
      <c r="B1225" s="60"/>
      <c r="C1225" s="60"/>
    </row>
    <row r="1226" spans="1:3" x14ac:dyDescent="0.45">
      <c r="A1226" s="60"/>
      <c r="B1226" s="60"/>
      <c r="C1226" s="60"/>
    </row>
    <row r="1227" spans="1:3" x14ac:dyDescent="0.45">
      <c r="A1227" s="60"/>
      <c r="B1227" s="60"/>
      <c r="C1227" s="60"/>
    </row>
    <row r="1228" spans="1:3" x14ac:dyDescent="0.45">
      <c r="A1228" s="60"/>
      <c r="B1228" s="60"/>
      <c r="C1228" s="60"/>
    </row>
    <row r="1229" spans="1:3" x14ac:dyDescent="0.45">
      <c r="A1229" s="60"/>
      <c r="B1229" s="60"/>
      <c r="C1229" s="60"/>
    </row>
    <row r="1230" spans="1:3" x14ac:dyDescent="0.45">
      <c r="A1230" s="60"/>
      <c r="B1230" s="60"/>
      <c r="C1230" s="60"/>
    </row>
    <row r="1231" spans="1:3" x14ac:dyDescent="0.45">
      <c r="A1231" s="60"/>
      <c r="B1231" s="60"/>
      <c r="C1231" s="60"/>
    </row>
    <row r="1232" spans="1:3" x14ac:dyDescent="0.45">
      <c r="A1232" s="60"/>
      <c r="B1232" s="60"/>
      <c r="C1232" s="60"/>
    </row>
    <row r="1233" spans="1:3" x14ac:dyDescent="0.45">
      <c r="A1233" s="60"/>
      <c r="B1233" s="60"/>
      <c r="C1233" s="60"/>
    </row>
    <row r="1234" spans="1:3" x14ac:dyDescent="0.45">
      <c r="A1234" s="60"/>
      <c r="B1234" s="60"/>
      <c r="C1234" s="60"/>
    </row>
    <row r="1235" spans="1:3" x14ac:dyDescent="0.45">
      <c r="A1235" s="60"/>
      <c r="B1235" s="60"/>
      <c r="C1235" s="60"/>
    </row>
    <row r="1236" spans="1:3" x14ac:dyDescent="0.45">
      <c r="A1236" s="60"/>
      <c r="B1236" s="60"/>
      <c r="C1236" s="60"/>
    </row>
    <row r="1237" spans="1:3" x14ac:dyDescent="0.45">
      <c r="A1237" s="60"/>
      <c r="B1237" s="60"/>
      <c r="C1237" s="60"/>
    </row>
    <row r="1238" spans="1:3" x14ac:dyDescent="0.45">
      <c r="A1238" s="60"/>
      <c r="B1238" s="60"/>
      <c r="C1238" s="60"/>
    </row>
    <row r="1239" spans="1:3" x14ac:dyDescent="0.45">
      <c r="A1239" s="60"/>
      <c r="B1239" s="60"/>
      <c r="C1239" s="60"/>
    </row>
    <row r="1240" spans="1:3" x14ac:dyDescent="0.45">
      <c r="A1240" s="60"/>
      <c r="B1240" s="60"/>
      <c r="C1240" s="60"/>
    </row>
    <row r="1241" spans="1:3" x14ac:dyDescent="0.45">
      <c r="A1241" s="60"/>
      <c r="B1241" s="60"/>
      <c r="C1241" s="60"/>
    </row>
    <row r="1242" spans="1:3" x14ac:dyDescent="0.45">
      <c r="A1242" s="60"/>
      <c r="B1242" s="60"/>
      <c r="C1242" s="60"/>
    </row>
    <row r="1243" spans="1:3" x14ac:dyDescent="0.45">
      <c r="A1243" s="60"/>
      <c r="B1243" s="60"/>
      <c r="C1243" s="60"/>
    </row>
    <row r="1244" spans="1:3" x14ac:dyDescent="0.45">
      <c r="A1244" s="60"/>
      <c r="B1244" s="60"/>
      <c r="C1244" s="60"/>
    </row>
    <row r="1245" spans="1:3" x14ac:dyDescent="0.45">
      <c r="A1245" s="60"/>
      <c r="B1245" s="60"/>
      <c r="C1245" s="60"/>
    </row>
    <row r="1246" spans="1:3" x14ac:dyDescent="0.45">
      <c r="A1246" s="60"/>
      <c r="B1246" s="60"/>
      <c r="C1246" s="60"/>
    </row>
    <row r="1247" spans="1:3" x14ac:dyDescent="0.45">
      <c r="A1247" s="60"/>
      <c r="B1247" s="60"/>
      <c r="C1247" s="60"/>
    </row>
    <row r="1248" spans="1:3" x14ac:dyDescent="0.45">
      <c r="A1248" s="60"/>
      <c r="B1248" s="60"/>
      <c r="C1248" s="60"/>
    </row>
    <row r="1249" spans="1:3" x14ac:dyDescent="0.45">
      <c r="A1249" s="60"/>
      <c r="B1249" s="60"/>
      <c r="C1249" s="60"/>
    </row>
    <row r="1250" spans="1:3" x14ac:dyDescent="0.45">
      <c r="A1250" s="60"/>
      <c r="B1250" s="60"/>
      <c r="C1250" s="60"/>
    </row>
    <row r="1251" spans="1:3" x14ac:dyDescent="0.45">
      <c r="A1251" s="60"/>
      <c r="B1251" s="60"/>
      <c r="C1251" s="60"/>
    </row>
    <row r="1252" spans="1:3" x14ac:dyDescent="0.45">
      <c r="A1252" s="60"/>
      <c r="B1252" s="60"/>
      <c r="C1252" s="60"/>
    </row>
    <row r="1253" spans="1:3" x14ac:dyDescent="0.45">
      <c r="A1253" s="60"/>
      <c r="B1253" s="60"/>
      <c r="C1253" s="60"/>
    </row>
    <row r="1254" spans="1:3" x14ac:dyDescent="0.45">
      <c r="A1254" s="60"/>
      <c r="B1254" s="60"/>
      <c r="C1254" s="60"/>
    </row>
    <row r="1255" spans="1:3" x14ac:dyDescent="0.45">
      <c r="A1255" s="60"/>
      <c r="B1255" s="60"/>
      <c r="C1255" s="60"/>
    </row>
    <row r="1256" spans="1:3" x14ac:dyDescent="0.45">
      <c r="A1256" s="60"/>
      <c r="B1256" s="60"/>
      <c r="C1256" s="60"/>
    </row>
    <row r="1257" spans="1:3" x14ac:dyDescent="0.45">
      <c r="A1257" s="60"/>
      <c r="B1257" s="60"/>
      <c r="C1257" s="60"/>
    </row>
    <row r="1258" spans="1:3" x14ac:dyDescent="0.45">
      <c r="A1258" s="60"/>
      <c r="B1258" s="60"/>
      <c r="C1258" s="60"/>
    </row>
    <row r="1259" spans="1:3" x14ac:dyDescent="0.45">
      <c r="A1259" s="60"/>
      <c r="B1259" s="60"/>
      <c r="C1259" s="60"/>
    </row>
    <row r="1260" spans="1:3" x14ac:dyDescent="0.45">
      <c r="A1260" s="60"/>
      <c r="B1260" s="60"/>
      <c r="C1260" s="60"/>
    </row>
    <row r="1261" spans="1:3" x14ac:dyDescent="0.45">
      <c r="A1261" s="60"/>
      <c r="B1261" s="60"/>
      <c r="C1261" s="60"/>
    </row>
    <row r="1262" spans="1:3" x14ac:dyDescent="0.45">
      <c r="A1262" s="60"/>
      <c r="B1262" s="60"/>
      <c r="C1262" s="60"/>
    </row>
    <row r="1263" spans="1:3" x14ac:dyDescent="0.45">
      <c r="A1263" s="60"/>
      <c r="B1263" s="60"/>
      <c r="C1263" s="60"/>
    </row>
    <row r="1264" spans="1:3" x14ac:dyDescent="0.45">
      <c r="A1264" s="60"/>
      <c r="B1264" s="60"/>
      <c r="C1264" s="60"/>
    </row>
    <row r="1265" spans="1:3" x14ac:dyDescent="0.45">
      <c r="A1265" s="60"/>
      <c r="B1265" s="60"/>
      <c r="C1265" s="60"/>
    </row>
    <row r="1266" spans="1:3" x14ac:dyDescent="0.45">
      <c r="A1266" s="60"/>
      <c r="B1266" s="60"/>
      <c r="C1266" s="60"/>
    </row>
    <row r="1267" spans="1:3" x14ac:dyDescent="0.45">
      <c r="A1267" s="60"/>
      <c r="B1267" s="60"/>
      <c r="C1267" s="60"/>
    </row>
    <row r="1268" spans="1:3" x14ac:dyDescent="0.45">
      <c r="A1268" s="60"/>
      <c r="B1268" s="60"/>
      <c r="C1268" s="60"/>
    </row>
    <row r="1269" spans="1:3" x14ac:dyDescent="0.45">
      <c r="A1269" s="60"/>
      <c r="B1269" s="60"/>
      <c r="C1269" s="60"/>
    </row>
    <row r="1270" spans="1:3" x14ac:dyDescent="0.45">
      <c r="A1270" s="60"/>
      <c r="B1270" s="60"/>
      <c r="C1270" s="60"/>
    </row>
    <row r="1271" spans="1:3" x14ac:dyDescent="0.45">
      <c r="A1271" s="60"/>
      <c r="B1271" s="60"/>
      <c r="C1271" s="60"/>
    </row>
    <row r="1272" spans="1:3" x14ac:dyDescent="0.45">
      <c r="A1272" s="60"/>
      <c r="B1272" s="60"/>
      <c r="C1272" s="60"/>
    </row>
    <row r="1273" spans="1:3" x14ac:dyDescent="0.45">
      <c r="A1273" s="60"/>
      <c r="B1273" s="60"/>
      <c r="C1273" s="60"/>
    </row>
    <row r="1274" spans="1:3" x14ac:dyDescent="0.45">
      <c r="A1274" s="60"/>
      <c r="B1274" s="60"/>
      <c r="C1274" s="60"/>
    </row>
    <row r="1275" spans="1:3" x14ac:dyDescent="0.45">
      <c r="A1275" s="60"/>
      <c r="B1275" s="60"/>
      <c r="C1275" s="60"/>
    </row>
    <row r="1276" spans="1:3" x14ac:dyDescent="0.45">
      <c r="A1276" s="60"/>
      <c r="B1276" s="60"/>
      <c r="C1276" s="60"/>
    </row>
    <row r="1277" spans="1:3" x14ac:dyDescent="0.45">
      <c r="A1277" s="60"/>
      <c r="B1277" s="60"/>
      <c r="C1277" s="60"/>
    </row>
    <row r="1278" spans="1:3" x14ac:dyDescent="0.45">
      <c r="A1278" s="60"/>
      <c r="B1278" s="60"/>
      <c r="C1278" s="60"/>
    </row>
    <row r="1279" spans="1:3" x14ac:dyDescent="0.45">
      <c r="A1279" s="60"/>
      <c r="B1279" s="60"/>
      <c r="C1279" s="60"/>
    </row>
    <row r="1280" spans="1:3" x14ac:dyDescent="0.45">
      <c r="A1280" s="60"/>
      <c r="B1280" s="60"/>
      <c r="C1280" s="60"/>
    </row>
    <row r="1281" spans="1:3" x14ac:dyDescent="0.45">
      <c r="A1281" s="60"/>
      <c r="B1281" s="60"/>
      <c r="C1281" s="60"/>
    </row>
    <row r="1282" spans="1:3" x14ac:dyDescent="0.45">
      <c r="A1282" s="60"/>
      <c r="B1282" s="60"/>
      <c r="C1282" s="60"/>
    </row>
    <row r="1283" spans="1:3" x14ac:dyDescent="0.45">
      <c r="A1283" s="60"/>
      <c r="B1283" s="60"/>
      <c r="C1283" s="60"/>
    </row>
    <row r="1284" spans="1:3" x14ac:dyDescent="0.45">
      <c r="A1284" s="60"/>
      <c r="B1284" s="60"/>
      <c r="C1284" s="60"/>
    </row>
    <row r="1285" spans="1:3" x14ac:dyDescent="0.45">
      <c r="A1285" s="60"/>
      <c r="B1285" s="60"/>
      <c r="C1285" s="60"/>
    </row>
    <row r="1286" spans="1:3" x14ac:dyDescent="0.45">
      <c r="A1286" s="60"/>
      <c r="B1286" s="60"/>
      <c r="C1286" s="60"/>
    </row>
    <row r="1287" spans="1:3" x14ac:dyDescent="0.45">
      <c r="A1287" s="60"/>
      <c r="B1287" s="60"/>
      <c r="C1287" s="60"/>
    </row>
    <row r="1288" spans="1:3" x14ac:dyDescent="0.45">
      <c r="A1288" s="60"/>
      <c r="B1288" s="60"/>
      <c r="C1288" s="60"/>
    </row>
    <row r="1289" spans="1:3" x14ac:dyDescent="0.45">
      <c r="A1289" s="60"/>
      <c r="B1289" s="60"/>
      <c r="C1289" s="60"/>
    </row>
    <row r="1290" spans="1:3" x14ac:dyDescent="0.45">
      <c r="A1290" s="60"/>
      <c r="B1290" s="60"/>
      <c r="C1290" s="60"/>
    </row>
    <row r="1291" spans="1:3" x14ac:dyDescent="0.45">
      <c r="A1291" s="60"/>
      <c r="B1291" s="60"/>
      <c r="C1291" s="60"/>
    </row>
    <row r="1292" spans="1:3" x14ac:dyDescent="0.45">
      <c r="A1292" s="60"/>
      <c r="B1292" s="60"/>
      <c r="C1292" s="60"/>
    </row>
    <row r="1293" spans="1:3" x14ac:dyDescent="0.45">
      <c r="A1293" s="60"/>
      <c r="B1293" s="60"/>
      <c r="C1293" s="60"/>
    </row>
    <row r="1294" spans="1:3" x14ac:dyDescent="0.45">
      <c r="A1294" s="60"/>
      <c r="B1294" s="60"/>
      <c r="C1294" s="60"/>
    </row>
    <row r="1295" spans="1:3" x14ac:dyDescent="0.45">
      <c r="A1295" s="60"/>
      <c r="B1295" s="60"/>
      <c r="C1295" s="60"/>
    </row>
    <row r="1296" spans="1:3" x14ac:dyDescent="0.45">
      <c r="A1296" s="60"/>
      <c r="B1296" s="60"/>
      <c r="C1296" s="60"/>
    </row>
    <row r="1297" spans="1:3" x14ac:dyDescent="0.45">
      <c r="A1297" s="60"/>
      <c r="B1297" s="60"/>
      <c r="C1297" s="60"/>
    </row>
    <row r="1298" spans="1:3" x14ac:dyDescent="0.45">
      <c r="A1298" s="60"/>
      <c r="B1298" s="60"/>
      <c r="C1298" s="60"/>
    </row>
    <row r="1299" spans="1:3" x14ac:dyDescent="0.45">
      <c r="A1299" s="60"/>
      <c r="B1299" s="60"/>
      <c r="C1299" s="60"/>
    </row>
    <row r="1300" spans="1:3" x14ac:dyDescent="0.45">
      <c r="A1300" s="60"/>
      <c r="B1300" s="60"/>
      <c r="C1300" s="60"/>
    </row>
    <row r="1301" spans="1:3" x14ac:dyDescent="0.45">
      <c r="A1301" s="60"/>
      <c r="B1301" s="60"/>
      <c r="C1301" s="60"/>
    </row>
    <row r="1302" spans="1:3" x14ac:dyDescent="0.45">
      <c r="A1302" s="60"/>
      <c r="B1302" s="60"/>
      <c r="C1302" s="60"/>
    </row>
    <row r="1303" spans="1:3" x14ac:dyDescent="0.45">
      <c r="A1303" s="60"/>
      <c r="B1303" s="60"/>
      <c r="C1303" s="60"/>
    </row>
    <row r="1304" spans="1:3" x14ac:dyDescent="0.45">
      <c r="A1304" s="60"/>
      <c r="B1304" s="60"/>
      <c r="C1304" s="60"/>
    </row>
    <row r="1305" spans="1:3" x14ac:dyDescent="0.45">
      <c r="A1305" s="60"/>
      <c r="B1305" s="60"/>
      <c r="C1305" s="60"/>
    </row>
    <row r="1306" spans="1:3" x14ac:dyDescent="0.45">
      <c r="A1306" s="60"/>
      <c r="B1306" s="60"/>
      <c r="C1306" s="60"/>
    </row>
    <row r="1307" spans="1:3" x14ac:dyDescent="0.45">
      <c r="A1307" s="60"/>
      <c r="B1307" s="60"/>
      <c r="C1307" s="60"/>
    </row>
    <row r="1308" spans="1:3" x14ac:dyDescent="0.45">
      <c r="A1308" s="60"/>
      <c r="B1308" s="60"/>
      <c r="C1308" s="60"/>
    </row>
    <row r="1309" spans="1:3" x14ac:dyDescent="0.45">
      <c r="A1309" s="60"/>
      <c r="B1309" s="60"/>
      <c r="C1309" s="60"/>
    </row>
    <row r="1310" spans="1:3" x14ac:dyDescent="0.45">
      <c r="A1310" s="60"/>
      <c r="B1310" s="60"/>
      <c r="C1310" s="60"/>
    </row>
    <row r="1311" spans="1:3" x14ac:dyDescent="0.45">
      <c r="A1311" s="60"/>
      <c r="B1311" s="60"/>
      <c r="C1311" s="60"/>
    </row>
    <row r="1312" spans="1:3" x14ac:dyDescent="0.45">
      <c r="A1312" s="60"/>
      <c r="B1312" s="60"/>
      <c r="C1312" s="60"/>
    </row>
    <row r="1313" spans="1:3" x14ac:dyDescent="0.45">
      <c r="A1313" s="60"/>
      <c r="B1313" s="60"/>
      <c r="C1313" s="60"/>
    </row>
    <row r="1314" spans="1:3" x14ac:dyDescent="0.45">
      <c r="A1314" s="60"/>
      <c r="B1314" s="60"/>
      <c r="C1314" s="60"/>
    </row>
    <row r="1315" spans="1:3" x14ac:dyDescent="0.45">
      <c r="A1315" s="60"/>
      <c r="B1315" s="60"/>
      <c r="C1315" s="60"/>
    </row>
    <row r="1316" spans="1:3" x14ac:dyDescent="0.45">
      <c r="A1316" s="60"/>
      <c r="B1316" s="60"/>
      <c r="C1316" s="60"/>
    </row>
    <row r="1317" spans="1:3" x14ac:dyDescent="0.45">
      <c r="A1317" s="60"/>
      <c r="B1317" s="60"/>
      <c r="C1317" s="60"/>
    </row>
    <row r="1318" spans="1:3" x14ac:dyDescent="0.45">
      <c r="A1318" s="60"/>
      <c r="B1318" s="60"/>
      <c r="C1318" s="60"/>
    </row>
    <row r="1319" spans="1:3" x14ac:dyDescent="0.45">
      <c r="A1319" s="60"/>
      <c r="B1319" s="60"/>
      <c r="C1319" s="60"/>
    </row>
    <row r="1320" spans="1:3" x14ac:dyDescent="0.45">
      <c r="A1320" s="60"/>
      <c r="B1320" s="60"/>
      <c r="C1320" s="60"/>
    </row>
    <row r="1321" spans="1:3" x14ac:dyDescent="0.45">
      <c r="A1321" s="60"/>
      <c r="B1321" s="60"/>
      <c r="C1321" s="60"/>
    </row>
    <row r="1322" spans="1:3" x14ac:dyDescent="0.45">
      <c r="A1322" s="60"/>
      <c r="B1322" s="60"/>
      <c r="C1322" s="60"/>
    </row>
    <row r="1323" spans="1:3" x14ac:dyDescent="0.45">
      <c r="A1323" s="60"/>
      <c r="B1323" s="60"/>
      <c r="C1323" s="60"/>
    </row>
    <row r="1324" spans="1:3" x14ac:dyDescent="0.45">
      <c r="A1324" s="60"/>
      <c r="B1324" s="60"/>
      <c r="C1324" s="60"/>
    </row>
    <row r="1325" spans="1:3" x14ac:dyDescent="0.45">
      <c r="A1325" s="60"/>
      <c r="B1325" s="60"/>
      <c r="C1325" s="60"/>
    </row>
    <row r="1326" spans="1:3" x14ac:dyDescent="0.45">
      <c r="A1326" s="60"/>
      <c r="B1326" s="60"/>
      <c r="C1326" s="60"/>
    </row>
    <row r="1327" spans="1:3" x14ac:dyDescent="0.45">
      <c r="A1327" s="60"/>
      <c r="B1327" s="60"/>
      <c r="C1327" s="60"/>
    </row>
    <row r="1328" spans="1:3" x14ac:dyDescent="0.45">
      <c r="A1328" s="60"/>
      <c r="B1328" s="60"/>
      <c r="C1328" s="60"/>
    </row>
    <row r="1329" spans="1:3" x14ac:dyDescent="0.45">
      <c r="A1329" s="60"/>
      <c r="B1329" s="60"/>
      <c r="C1329" s="60"/>
    </row>
    <row r="1330" spans="1:3" x14ac:dyDescent="0.45">
      <c r="A1330" s="60"/>
      <c r="B1330" s="60"/>
      <c r="C1330" s="60"/>
    </row>
    <row r="1331" spans="1:3" x14ac:dyDescent="0.45">
      <c r="A1331" s="60"/>
      <c r="B1331" s="60"/>
      <c r="C1331" s="60"/>
    </row>
    <row r="1332" spans="1:3" x14ac:dyDescent="0.45">
      <c r="A1332" s="60"/>
      <c r="B1332" s="60"/>
      <c r="C1332" s="60"/>
    </row>
    <row r="1333" spans="1:3" x14ac:dyDescent="0.45">
      <c r="A1333" s="60"/>
      <c r="B1333" s="60"/>
      <c r="C1333" s="60"/>
    </row>
    <row r="1334" spans="1:3" x14ac:dyDescent="0.45">
      <c r="A1334" s="60"/>
      <c r="B1334" s="60"/>
      <c r="C1334" s="60"/>
    </row>
    <row r="1335" spans="1:3" x14ac:dyDescent="0.45">
      <c r="A1335" s="60"/>
      <c r="B1335" s="60"/>
      <c r="C1335" s="60"/>
    </row>
    <row r="1336" spans="1:3" x14ac:dyDescent="0.45">
      <c r="A1336" s="60"/>
      <c r="B1336" s="60"/>
      <c r="C1336" s="60"/>
    </row>
    <row r="1337" spans="1:3" x14ac:dyDescent="0.45">
      <c r="A1337" s="60"/>
      <c r="B1337" s="60"/>
      <c r="C1337" s="60"/>
    </row>
    <row r="1338" spans="1:3" x14ac:dyDescent="0.45">
      <c r="A1338" s="60"/>
      <c r="B1338" s="60"/>
      <c r="C1338" s="60"/>
    </row>
    <row r="1339" spans="1:3" x14ac:dyDescent="0.45">
      <c r="A1339" s="60"/>
      <c r="B1339" s="60"/>
      <c r="C1339" s="60"/>
    </row>
    <row r="1340" spans="1:3" x14ac:dyDescent="0.45">
      <c r="A1340" s="60"/>
      <c r="B1340" s="60"/>
      <c r="C1340" s="60"/>
    </row>
    <row r="1341" spans="1:3" x14ac:dyDescent="0.45">
      <c r="A1341" s="60"/>
      <c r="B1341" s="60"/>
      <c r="C1341" s="60"/>
    </row>
    <row r="1342" spans="1:3" x14ac:dyDescent="0.45">
      <c r="A1342" s="60"/>
      <c r="B1342" s="60"/>
      <c r="C1342" s="60"/>
    </row>
    <row r="1343" spans="1:3" x14ac:dyDescent="0.45">
      <c r="A1343" s="60"/>
      <c r="B1343" s="60"/>
      <c r="C1343" s="60"/>
    </row>
    <row r="1344" spans="1:3" x14ac:dyDescent="0.45">
      <c r="A1344" s="60"/>
      <c r="B1344" s="60"/>
      <c r="C1344" s="60"/>
    </row>
    <row r="1345" spans="1:3" x14ac:dyDescent="0.45">
      <c r="A1345" s="60"/>
      <c r="B1345" s="60"/>
      <c r="C1345" s="60"/>
    </row>
    <row r="1346" spans="1:3" x14ac:dyDescent="0.45">
      <c r="A1346" s="60"/>
      <c r="B1346" s="60"/>
      <c r="C1346" s="60"/>
    </row>
    <row r="1347" spans="1:3" x14ac:dyDescent="0.45">
      <c r="A1347" s="60"/>
      <c r="B1347" s="60"/>
      <c r="C1347" s="60"/>
    </row>
    <row r="1348" spans="1:3" x14ac:dyDescent="0.45">
      <c r="A1348" s="60"/>
      <c r="B1348" s="60"/>
      <c r="C1348" s="60"/>
    </row>
    <row r="1349" spans="1:3" x14ac:dyDescent="0.45">
      <c r="A1349" s="60"/>
      <c r="B1349" s="60"/>
      <c r="C1349" s="60"/>
    </row>
    <row r="1350" spans="1:3" x14ac:dyDescent="0.45">
      <c r="A1350" s="60"/>
      <c r="B1350" s="60"/>
      <c r="C1350" s="60"/>
    </row>
    <row r="1351" spans="1:3" x14ac:dyDescent="0.45">
      <c r="A1351" s="60"/>
      <c r="B1351" s="60"/>
      <c r="C1351" s="60"/>
    </row>
    <row r="1352" spans="1:3" x14ac:dyDescent="0.45">
      <c r="A1352" s="60"/>
      <c r="B1352" s="60"/>
      <c r="C1352" s="60"/>
    </row>
    <row r="1353" spans="1:3" x14ac:dyDescent="0.45">
      <c r="A1353" s="60"/>
      <c r="B1353" s="60"/>
      <c r="C1353" s="60"/>
    </row>
    <row r="1354" spans="1:3" x14ac:dyDescent="0.45">
      <c r="A1354" s="60"/>
      <c r="B1354" s="60"/>
      <c r="C1354" s="60"/>
    </row>
    <row r="1355" spans="1:3" x14ac:dyDescent="0.45">
      <c r="A1355" s="60"/>
      <c r="B1355" s="60"/>
      <c r="C1355" s="60"/>
    </row>
    <row r="1356" spans="1:3" x14ac:dyDescent="0.45">
      <c r="A1356" s="60"/>
      <c r="B1356" s="60"/>
      <c r="C1356" s="60"/>
    </row>
    <row r="1357" spans="1:3" x14ac:dyDescent="0.45">
      <c r="A1357" s="60"/>
      <c r="B1357" s="60"/>
      <c r="C1357" s="60"/>
    </row>
    <row r="1358" spans="1:3" x14ac:dyDescent="0.45">
      <c r="A1358" s="60"/>
      <c r="B1358" s="60"/>
      <c r="C1358" s="60"/>
    </row>
    <row r="1359" spans="1:3" x14ac:dyDescent="0.45">
      <c r="A1359" s="60"/>
      <c r="B1359" s="60"/>
      <c r="C1359" s="60"/>
    </row>
    <row r="1360" spans="1:3" x14ac:dyDescent="0.45">
      <c r="A1360" s="60"/>
      <c r="B1360" s="60"/>
      <c r="C1360" s="60"/>
    </row>
    <row r="1361" spans="1:3" x14ac:dyDescent="0.45">
      <c r="A1361" s="60"/>
      <c r="B1361" s="60"/>
      <c r="C1361" s="60"/>
    </row>
    <row r="1362" spans="1:3" x14ac:dyDescent="0.45">
      <c r="A1362" s="60"/>
      <c r="B1362" s="60"/>
      <c r="C1362" s="60"/>
    </row>
    <row r="1363" spans="1:3" x14ac:dyDescent="0.45">
      <c r="A1363" s="60"/>
      <c r="B1363" s="60"/>
      <c r="C1363" s="60"/>
    </row>
    <row r="1364" spans="1:3" x14ac:dyDescent="0.45">
      <c r="A1364" s="60"/>
      <c r="B1364" s="60"/>
      <c r="C1364" s="60"/>
    </row>
    <row r="1365" spans="1:3" x14ac:dyDescent="0.45">
      <c r="A1365" s="60"/>
      <c r="B1365" s="60"/>
      <c r="C1365" s="60"/>
    </row>
    <row r="1366" spans="1:3" x14ac:dyDescent="0.45">
      <c r="A1366" s="60"/>
      <c r="B1366" s="60"/>
      <c r="C1366" s="60"/>
    </row>
    <row r="1367" spans="1:3" x14ac:dyDescent="0.45">
      <c r="A1367" s="60"/>
      <c r="B1367" s="60"/>
      <c r="C1367" s="60"/>
    </row>
    <row r="1368" spans="1:3" x14ac:dyDescent="0.45">
      <c r="A1368" s="60"/>
      <c r="B1368" s="60"/>
      <c r="C1368" s="60"/>
    </row>
    <row r="1369" spans="1:3" x14ac:dyDescent="0.45">
      <c r="A1369" s="60"/>
      <c r="B1369" s="60"/>
      <c r="C1369" s="60"/>
    </row>
    <row r="1370" spans="1:3" x14ac:dyDescent="0.45">
      <c r="A1370" s="60"/>
      <c r="B1370" s="60"/>
      <c r="C1370" s="60"/>
    </row>
    <row r="1371" spans="1:3" x14ac:dyDescent="0.45">
      <c r="A1371" s="60"/>
      <c r="B1371" s="60"/>
      <c r="C1371" s="60"/>
    </row>
    <row r="1372" spans="1:3" x14ac:dyDescent="0.45">
      <c r="A1372" s="60"/>
      <c r="B1372" s="60"/>
      <c r="C1372" s="60"/>
    </row>
    <row r="1373" spans="1:3" x14ac:dyDescent="0.45">
      <c r="A1373" s="60"/>
      <c r="B1373" s="60"/>
      <c r="C1373" s="60"/>
    </row>
    <row r="1374" spans="1:3" x14ac:dyDescent="0.45">
      <c r="A1374" s="60"/>
      <c r="B1374" s="60"/>
      <c r="C1374" s="60"/>
    </row>
    <row r="1375" spans="1:3" x14ac:dyDescent="0.45">
      <c r="A1375" s="60"/>
      <c r="B1375" s="60"/>
      <c r="C1375" s="60"/>
    </row>
    <row r="1376" spans="1:3" x14ac:dyDescent="0.45">
      <c r="A1376" s="60"/>
      <c r="B1376" s="60"/>
      <c r="C1376" s="60"/>
    </row>
    <row r="1377" spans="1:3" x14ac:dyDescent="0.45">
      <c r="A1377" s="60"/>
      <c r="B1377" s="60"/>
      <c r="C1377" s="60"/>
    </row>
    <row r="1378" spans="1:3" x14ac:dyDescent="0.45">
      <c r="A1378" s="60"/>
      <c r="B1378" s="60"/>
      <c r="C1378" s="60"/>
    </row>
    <row r="1379" spans="1:3" x14ac:dyDescent="0.45">
      <c r="A1379" s="60"/>
      <c r="B1379" s="60"/>
      <c r="C1379" s="60"/>
    </row>
    <row r="1380" spans="1:3" x14ac:dyDescent="0.45">
      <c r="A1380" s="60"/>
      <c r="B1380" s="60"/>
      <c r="C1380" s="60"/>
    </row>
    <row r="1381" spans="1:3" x14ac:dyDescent="0.45">
      <c r="A1381" s="60"/>
      <c r="B1381" s="60"/>
      <c r="C1381" s="60"/>
    </row>
    <row r="1382" spans="1:3" x14ac:dyDescent="0.45">
      <c r="A1382" s="60"/>
      <c r="B1382" s="60"/>
      <c r="C1382" s="60"/>
    </row>
    <row r="1383" spans="1:3" x14ac:dyDescent="0.45">
      <c r="A1383" s="60"/>
      <c r="B1383" s="60"/>
      <c r="C1383" s="60"/>
    </row>
    <row r="1384" spans="1:3" x14ac:dyDescent="0.45">
      <c r="A1384" s="60"/>
      <c r="B1384" s="60"/>
      <c r="C1384" s="60"/>
    </row>
    <row r="1385" spans="1:3" x14ac:dyDescent="0.45">
      <c r="A1385" s="60"/>
      <c r="B1385" s="60"/>
      <c r="C1385" s="60"/>
    </row>
    <row r="1386" spans="1:3" x14ac:dyDescent="0.45">
      <c r="A1386" s="60"/>
      <c r="B1386" s="60"/>
      <c r="C1386" s="60"/>
    </row>
    <row r="1387" spans="1:3" x14ac:dyDescent="0.45">
      <c r="A1387" s="60"/>
      <c r="B1387" s="60"/>
      <c r="C1387" s="60"/>
    </row>
    <row r="1388" spans="1:3" x14ac:dyDescent="0.45">
      <c r="A1388" s="60"/>
      <c r="B1388" s="60"/>
      <c r="C1388" s="60"/>
    </row>
    <row r="1389" spans="1:3" x14ac:dyDescent="0.45">
      <c r="A1389" s="60"/>
      <c r="B1389" s="60"/>
      <c r="C1389" s="60"/>
    </row>
    <row r="1390" spans="1:3" x14ac:dyDescent="0.45">
      <c r="A1390" s="60"/>
      <c r="B1390" s="60"/>
      <c r="C1390" s="60"/>
    </row>
    <row r="1391" spans="1:3" x14ac:dyDescent="0.45">
      <c r="A1391" s="60"/>
      <c r="B1391" s="60"/>
      <c r="C1391" s="60"/>
    </row>
    <row r="1392" spans="1:3" x14ac:dyDescent="0.45">
      <c r="A1392" s="60"/>
      <c r="B1392" s="60"/>
      <c r="C1392" s="60"/>
    </row>
    <row r="1393" spans="1:3" x14ac:dyDescent="0.45">
      <c r="A1393" s="60"/>
      <c r="B1393" s="60"/>
      <c r="C1393" s="60"/>
    </row>
    <row r="1394" spans="1:3" x14ac:dyDescent="0.45">
      <c r="A1394" s="60"/>
      <c r="B1394" s="60"/>
      <c r="C1394" s="60"/>
    </row>
    <row r="1395" spans="1:3" x14ac:dyDescent="0.45">
      <c r="A1395" s="60"/>
      <c r="B1395" s="60"/>
      <c r="C1395" s="60"/>
    </row>
    <row r="1396" spans="1:3" x14ac:dyDescent="0.45">
      <c r="A1396" s="60"/>
      <c r="B1396" s="60"/>
      <c r="C1396" s="60"/>
    </row>
    <row r="1397" spans="1:3" x14ac:dyDescent="0.45">
      <c r="A1397" s="60"/>
      <c r="B1397" s="60"/>
      <c r="C1397" s="60"/>
    </row>
    <row r="1398" spans="1:3" x14ac:dyDescent="0.45">
      <c r="A1398" s="60"/>
      <c r="B1398" s="60"/>
      <c r="C1398" s="60"/>
    </row>
    <row r="1399" spans="1:3" x14ac:dyDescent="0.45">
      <c r="A1399" s="60"/>
      <c r="B1399" s="60"/>
      <c r="C1399" s="60"/>
    </row>
    <row r="1400" spans="1:3" x14ac:dyDescent="0.45">
      <c r="A1400" s="60"/>
      <c r="B1400" s="60"/>
      <c r="C1400" s="60"/>
    </row>
    <row r="1401" spans="1:3" x14ac:dyDescent="0.45">
      <c r="A1401" s="60"/>
      <c r="B1401" s="60"/>
      <c r="C1401" s="60"/>
    </row>
    <row r="1402" spans="1:3" x14ac:dyDescent="0.45">
      <c r="A1402" s="60"/>
      <c r="B1402" s="60"/>
      <c r="C1402" s="60"/>
    </row>
    <row r="1403" spans="1:3" x14ac:dyDescent="0.45">
      <c r="A1403" s="60"/>
      <c r="B1403" s="60"/>
      <c r="C1403" s="60"/>
    </row>
    <row r="1404" spans="1:3" x14ac:dyDescent="0.45">
      <c r="A1404" s="60"/>
      <c r="B1404" s="60"/>
      <c r="C1404" s="60"/>
    </row>
    <row r="1405" spans="1:3" x14ac:dyDescent="0.45">
      <c r="A1405" s="60"/>
      <c r="B1405" s="60"/>
      <c r="C1405" s="60"/>
    </row>
    <row r="1406" spans="1:3" x14ac:dyDescent="0.45">
      <c r="A1406" s="60"/>
      <c r="B1406" s="60"/>
      <c r="C1406" s="60"/>
    </row>
    <row r="1407" spans="1:3" x14ac:dyDescent="0.45">
      <c r="A1407" s="60"/>
      <c r="B1407" s="60"/>
      <c r="C1407" s="60"/>
    </row>
    <row r="1408" spans="1:3" x14ac:dyDescent="0.45">
      <c r="A1408" s="60"/>
      <c r="B1408" s="60"/>
      <c r="C1408" s="60"/>
    </row>
    <row r="1409" spans="1:3" x14ac:dyDescent="0.45">
      <c r="A1409" s="60"/>
      <c r="B1409" s="60"/>
      <c r="C1409" s="60"/>
    </row>
    <row r="1410" spans="1:3" x14ac:dyDescent="0.45">
      <c r="A1410" s="60"/>
      <c r="B1410" s="60"/>
      <c r="C1410" s="60"/>
    </row>
    <row r="1411" spans="1:3" x14ac:dyDescent="0.45">
      <c r="A1411" s="60"/>
      <c r="B1411" s="60"/>
      <c r="C1411" s="60"/>
    </row>
    <row r="1412" spans="1:3" x14ac:dyDescent="0.45">
      <c r="A1412" s="60"/>
      <c r="B1412" s="60"/>
      <c r="C1412" s="60"/>
    </row>
    <row r="1413" spans="1:3" x14ac:dyDescent="0.45">
      <c r="A1413" s="60"/>
      <c r="B1413" s="60"/>
      <c r="C1413" s="60"/>
    </row>
    <row r="1414" spans="1:3" x14ac:dyDescent="0.45">
      <c r="A1414" s="60"/>
      <c r="B1414" s="60"/>
      <c r="C1414" s="60"/>
    </row>
    <row r="1415" spans="1:3" x14ac:dyDescent="0.45">
      <c r="A1415" s="60"/>
      <c r="B1415" s="60"/>
      <c r="C1415" s="60"/>
    </row>
    <row r="1416" spans="1:3" x14ac:dyDescent="0.45">
      <c r="A1416" s="60"/>
      <c r="B1416" s="60"/>
      <c r="C1416" s="60"/>
    </row>
    <row r="1417" spans="1:3" x14ac:dyDescent="0.45">
      <c r="A1417" s="60"/>
      <c r="B1417" s="60"/>
      <c r="C1417" s="60"/>
    </row>
    <row r="1418" spans="1:3" x14ac:dyDescent="0.45">
      <c r="A1418" s="60"/>
      <c r="B1418" s="60"/>
      <c r="C1418" s="60"/>
    </row>
    <row r="1419" spans="1:3" x14ac:dyDescent="0.45">
      <c r="A1419" s="60"/>
      <c r="B1419" s="60"/>
      <c r="C1419" s="60"/>
    </row>
    <row r="1420" spans="1:3" x14ac:dyDescent="0.45">
      <c r="A1420" s="60"/>
      <c r="B1420" s="60"/>
      <c r="C1420" s="60"/>
    </row>
    <row r="1421" spans="1:3" x14ac:dyDescent="0.45">
      <c r="A1421" s="60"/>
      <c r="B1421" s="60"/>
      <c r="C1421" s="60"/>
    </row>
    <row r="1422" spans="1:3" x14ac:dyDescent="0.45">
      <c r="A1422" s="60"/>
      <c r="B1422" s="60"/>
      <c r="C1422" s="60"/>
    </row>
    <row r="1423" spans="1:3" x14ac:dyDescent="0.45">
      <c r="A1423" s="60"/>
      <c r="B1423" s="60"/>
      <c r="C1423" s="60"/>
    </row>
    <row r="1424" spans="1:3" x14ac:dyDescent="0.45">
      <c r="A1424" s="60"/>
      <c r="B1424" s="60"/>
      <c r="C1424" s="60"/>
    </row>
    <row r="1425" spans="1:3" x14ac:dyDescent="0.45">
      <c r="A1425" s="60"/>
      <c r="B1425" s="60"/>
      <c r="C1425" s="60"/>
    </row>
    <row r="1426" spans="1:3" x14ac:dyDescent="0.45">
      <c r="A1426" s="60"/>
      <c r="B1426" s="60"/>
      <c r="C1426" s="60"/>
    </row>
    <row r="1427" spans="1:3" x14ac:dyDescent="0.45">
      <c r="A1427" s="60"/>
      <c r="B1427" s="60"/>
      <c r="C1427" s="60"/>
    </row>
    <row r="1428" spans="1:3" x14ac:dyDescent="0.45">
      <c r="A1428" s="60"/>
      <c r="B1428" s="60"/>
      <c r="C1428" s="60"/>
    </row>
    <row r="1429" spans="1:3" x14ac:dyDescent="0.45">
      <c r="A1429" s="60"/>
      <c r="B1429" s="60"/>
      <c r="C1429" s="60"/>
    </row>
    <row r="1430" spans="1:3" x14ac:dyDescent="0.45">
      <c r="A1430" s="60"/>
      <c r="B1430" s="60"/>
      <c r="C1430" s="60"/>
    </row>
    <row r="1431" spans="1:3" x14ac:dyDescent="0.45">
      <c r="A1431" s="60"/>
      <c r="B1431" s="60"/>
      <c r="C1431" s="60"/>
    </row>
    <row r="1432" spans="1:3" x14ac:dyDescent="0.45">
      <c r="A1432" s="60"/>
      <c r="B1432" s="60"/>
      <c r="C1432" s="60"/>
    </row>
    <row r="1433" spans="1:3" x14ac:dyDescent="0.45">
      <c r="A1433" s="60"/>
      <c r="B1433" s="60"/>
      <c r="C1433" s="60"/>
    </row>
    <row r="1434" spans="1:3" x14ac:dyDescent="0.45">
      <c r="A1434" s="60"/>
      <c r="B1434" s="60"/>
      <c r="C1434" s="60"/>
    </row>
    <row r="1435" spans="1:3" x14ac:dyDescent="0.45">
      <c r="A1435" s="60"/>
      <c r="B1435" s="60"/>
      <c r="C1435" s="60"/>
    </row>
    <row r="1436" spans="1:3" x14ac:dyDescent="0.45">
      <c r="A1436" s="60"/>
      <c r="B1436" s="60"/>
      <c r="C1436" s="60"/>
    </row>
    <row r="1437" spans="1:3" x14ac:dyDescent="0.45">
      <c r="A1437" s="60"/>
      <c r="B1437" s="60"/>
      <c r="C1437" s="60"/>
    </row>
    <row r="1438" spans="1:3" x14ac:dyDescent="0.45">
      <c r="A1438" s="60"/>
      <c r="B1438" s="60"/>
      <c r="C1438" s="60"/>
    </row>
    <row r="1439" spans="1:3" x14ac:dyDescent="0.45">
      <c r="A1439" s="60"/>
      <c r="B1439" s="60"/>
      <c r="C1439" s="60"/>
    </row>
    <row r="1440" spans="1:3" x14ac:dyDescent="0.45">
      <c r="A1440" s="60"/>
      <c r="B1440" s="60"/>
      <c r="C1440" s="60"/>
    </row>
    <row r="1441" spans="1:3" x14ac:dyDescent="0.45">
      <c r="A1441" s="60"/>
      <c r="B1441" s="60"/>
      <c r="C1441" s="60"/>
    </row>
    <row r="1442" spans="1:3" x14ac:dyDescent="0.45">
      <c r="A1442" s="60"/>
      <c r="B1442" s="60"/>
      <c r="C1442" s="60"/>
    </row>
    <row r="1443" spans="1:3" x14ac:dyDescent="0.45">
      <c r="A1443" s="60"/>
      <c r="B1443" s="60"/>
      <c r="C1443" s="60"/>
    </row>
    <row r="1444" spans="1:3" x14ac:dyDescent="0.45">
      <c r="A1444" s="60"/>
      <c r="B1444" s="60"/>
      <c r="C1444" s="60"/>
    </row>
    <row r="1445" spans="1:3" x14ac:dyDescent="0.45">
      <c r="A1445" s="60"/>
      <c r="B1445" s="60"/>
      <c r="C1445" s="60"/>
    </row>
    <row r="1446" spans="1:3" x14ac:dyDescent="0.45">
      <c r="A1446" s="60"/>
      <c r="B1446" s="60"/>
      <c r="C1446" s="60"/>
    </row>
    <row r="1447" spans="1:3" x14ac:dyDescent="0.45">
      <c r="A1447" s="60"/>
      <c r="B1447" s="60"/>
      <c r="C1447" s="60"/>
    </row>
    <row r="1448" spans="1:3" x14ac:dyDescent="0.45">
      <c r="A1448" s="60"/>
      <c r="B1448" s="60"/>
      <c r="C1448" s="60"/>
    </row>
    <row r="1449" spans="1:3" x14ac:dyDescent="0.45">
      <c r="A1449" s="60"/>
      <c r="B1449" s="60"/>
      <c r="C1449" s="60"/>
    </row>
    <row r="1450" spans="1:3" x14ac:dyDescent="0.45">
      <c r="A1450" s="60"/>
      <c r="B1450" s="60"/>
      <c r="C1450" s="60"/>
    </row>
    <row r="1451" spans="1:3" x14ac:dyDescent="0.45">
      <c r="A1451" s="60"/>
      <c r="B1451" s="60"/>
      <c r="C1451" s="60"/>
    </row>
    <row r="1452" spans="1:3" x14ac:dyDescent="0.45">
      <c r="A1452" s="60"/>
      <c r="B1452" s="60"/>
      <c r="C1452" s="60"/>
    </row>
    <row r="1453" spans="1:3" x14ac:dyDescent="0.45">
      <c r="A1453" s="60"/>
      <c r="B1453" s="60"/>
      <c r="C1453" s="60"/>
    </row>
    <row r="1454" spans="1:3" x14ac:dyDescent="0.45">
      <c r="A1454" s="60"/>
      <c r="B1454" s="60"/>
      <c r="C1454" s="60"/>
    </row>
    <row r="1455" spans="1:3" x14ac:dyDescent="0.45">
      <c r="A1455" s="60"/>
      <c r="B1455" s="60"/>
      <c r="C1455" s="60"/>
    </row>
    <row r="1456" spans="1:3" x14ac:dyDescent="0.45">
      <c r="A1456" s="60"/>
      <c r="B1456" s="60"/>
      <c r="C1456" s="60"/>
    </row>
    <row r="1457" spans="1:3" x14ac:dyDescent="0.45">
      <c r="A1457" s="60"/>
      <c r="B1457" s="60"/>
      <c r="C1457" s="60"/>
    </row>
    <row r="1458" spans="1:3" x14ac:dyDescent="0.45">
      <c r="A1458" s="60"/>
      <c r="B1458" s="60"/>
      <c r="C1458" s="60"/>
    </row>
    <row r="1459" spans="1:3" x14ac:dyDescent="0.45">
      <c r="A1459" s="60"/>
      <c r="B1459" s="60"/>
      <c r="C1459" s="60"/>
    </row>
    <row r="1460" spans="1:3" x14ac:dyDescent="0.45">
      <c r="A1460" s="60"/>
      <c r="B1460" s="60"/>
      <c r="C1460" s="60"/>
    </row>
    <row r="1461" spans="1:3" x14ac:dyDescent="0.45">
      <c r="A1461" s="60"/>
      <c r="B1461" s="60"/>
      <c r="C1461" s="60"/>
    </row>
    <row r="1462" spans="1:3" x14ac:dyDescent="0.45">
      <c r="A1462" s="60"/>
      <c r="B1462" s="60"/>
      <c r="C1462" s="60"/>
    </row>
    <row r="1463" spans="1:3" x14ac:dyDescent="0.45">
      <c r="A1463" s="60"/>
      <c r="B1463" s="60"/>
      <c r="C1463" s="60"/>
    </row>
    <row r="1464" spans="1:3" x14ac:dyDescent="0.45">
      <c r="A1464" s="60"/>
      <c r="B1464" s="60"/>
      <c r="C1464" s="60"/>
    </row>
    <row r="1465" spans="1:3" x14ac:dyDescent="0.45">
      <c r="A1465" s="60"/>
      <c r="B1465" s="60"/>
      <c r="C1465" s="60"/>
    </row>
    <row r="1466" spans="1:3" x14ac:dyDescent="0.45">
      <c r="A1466" s="60"/>
      <c r="B1466" s="60"/>
      <c r="C1466" s="60"/>
    </row>
    <row r="1467" spans="1:3" x14ac:dyDescent="0.45">
      <c r="A1467" s="60"/>
      <c r="B1467" s="60"/>
      <c r="C1467" s="60"/>
    </row>
    <row r="1468" spans="1:3" x14ac:dyDescent="0.45">
      <c r="A1468" s="60"/>
      <c r="B1468" s="60"/>
      <c r="C1468" s="60"/>
    </row>
    <row r="1469" spans="1:3" x14ac:dyDescent="0.45">
      <c r="A1469" s="60"/>
      <c r="B1469" s="60"/>
      <c r="C1469" s="60"/>
    </row>
    <row r="1470" spans="1:3" x14ac:dyDescent="0.45">
      <c r="A1470" s="60"/>
      <c r="B1470" s="60"/>
      <c r="C1470" s="60"/>
    </row>
    <row r="1471" spans="1:3" x14ac:dyDescent="0.45">
      <c r="A1471" s="60"/>
      <c r="B1471" s="60"/>
      <c r="C1471" s="60"/>
    </row>
    <row r="1472" spans="1:3" x14ac:dyDescent="0.45">
      <c r="A1472" s="60"/>
      <c r="B1472" s="60"/>
      <c r="C1472" s="60"/>
    </row>
    <row r="1473" spans="1:3" x14ac:dyDescent="0.45">
      <c r="A1473" s="60"/>
      <c r="B1473" s="60"/>
      <c r="C1473" s="60"/>
    </row>
    <row r="1474" spans="1:3" x14ac:dyDescent="0.45">
      <c r="A1474" s="60"/>
      <c r="B1474" s="60"/>
      <c r="C1474" s="60"/>
    </row>
    <row r="1475" spans="1:3" x14ac:dyDescent="0.45">
      <c r="A1475" s="60"/>
      <c r="B1475" s="60"/>
      <c r="C1475" s="60"/>
    </row>
    <row r="1476" spans="1:3" x14ac:dyDescent="0.45">
      <c r="A1476" s="60"/>
      <c r="B1476" s="60"/>
      <c r="C1476" s="60"/>
    </row>
    <row r="1477" spans="1:3" x14ac:dyDescent="0.45">
      <c r="A1477" s="60"/>
      <c r="B1477" s="60"/>
      <c r="C1477" s="60"/>
    </row>
    <row r="1478" spans="1:3" x14ac:dyDescent="0.45">
      <c r="A1478" s="60"/>
      <c r="B1478" s="60"/>
      <c r="C1478" s="60"/>
    </row>
    <row r="1479" spans="1:3" x14ac:dyDescent="0.45">
      <c r="A1479" s="60"/>
      <c r="B1479" s="60"/>
      <c r="C1479" s="60"/>
    </row>
    <row r="1480" spans="1:3" x14ac:dyDescent="0.45">
      <c r="A1480" s="60"/>
      <c r="B1480" s="60"/>
      <c r="C1480" s="60"/>
    </row>
    <row r="1481" spans="1:3" x14ac:dyDescent="0.45">
      <c r="A1481" s="60"/>
      <c r="B1481" s="60"/>
      <c r="C1481" s="60"/>
    </row>
    <row r="1482" spans="1:3" x14ac:dyDescent="0.45">
      <c r="A1482" s="60"/>
      <c r="B1482" s="60"/>
      <c r="C1482" s="60"/>
    </row>
    <row r="1483" spans="1:3" x14ac:dyDescent="0.45">
      <c r="A1483" s="60"/>
      <c r="B1483" s="60"/>
      <c r="C1483" s="60"/>
    </row>
    <row r="1484" spans="1:3" x14ac:dyDescent="0.45">
      <c r="A1484" s="60"/>
      <c r="B1484" s="60"/>
      <c r="C1484" s="60"/>
    </row>
    <row r="1485" spans="1:3" x14ac:dyDescent="0.45">
      <c r="A1485" s="60"/>
      <c r="B1485" s="60"/>
      <c r="C1485" s="60"/>
    </row>
    <row r="1486" spans="1:3" x14ac:dyDescent="0.45">
      <c r="A1486" s="60"/>
      <c r="B1486" s="60"/>
      <c r="C1486" s="60"/>
    </row>
    <row r="1487" spans="1:3" x14ac:dyDescent="0.45">
      <c r="A1487" s="60"/>
      <c r="B1487" s="60"/>
      <c r="C1487" s="60"/>
    </row>
    <row r="1488" spans="1:3" x14ac:dyDescent="0.45">
      <c r="A1488" s="60"/>
      <c r="B1488" s="60"/>
      <c r="C1488" s="60"/>
    </row>
    <row r="1489" spans="1:3" x14ac:dyDescent="0.45">
      <c r="A1489" s="60"/>
      <c r="B1489" s="60"/>
      <c r="C1489" s="60"/>
    </row>
    <row r="1490" spans="1:3" x14ac:dyDescent="0.45">
      <c r="A1490" s="60"/>
      <c r="B1490" s="60"/>
      <c r="C1490" s="60"/>
    </row>
    <row r="1491" spans="1:3" x14ac:dyDescent="0.45">
      <c r="A1491" s="60"/>
      <c r="B1491" s="60"/>
      <c r="C1491" s="60"/>
    </row>
    <row r="1492" spans="1:3" x14ac:dyDescent="0.45">
      <c r="A1492" s="60"/>
      <c r="B1492" s="60"/>
      <c r="C1492" s="60"/>
    </row>
    <row r="1493" spans="1:3" x14ac:dyDescent="0.45">
      <c r="A1493" s="60"/>
      <c r="B1493" s="60"/>
      <c r="C1493" s="60"/>
    </row>
    <row r="1494" spans="1:3" x14ac:dyDescent="0.45">
      <c r="A1494" s="60"/>
      <c r="B1494" s="60"/>
      <c r="C1494" s="60"/>
    </row>
    <row r="1495" spans="1:3" x14ac:dyDescent="0.45">
      <c r="A1495" s="60"/>
      <c r="B1495" s="60"/>
      <c r="C1495" s="60"/>
    </row>
    <row r="1496" spans="1:3" x14ac:dyDescent="0.45">
      <c r="A1496" s="60"/>
      <c r="B1496" s="60"/>
      <c r="C1496" s="60"/>
    </row>
    <row r="1497" spans="1:3" x14ac:dyDescent="0.45">
      <c r="A1497" s="60"/>
      <c r="B1497" s="60"/>
      <c r="C1497" s="60"/>
    </row>
    <row r="1498" spans="1:3" x14ac:dyDescent="0.45">
      <c r="A1498" s="60"/>
      <c r="B1498" s="60"/>
      <c r="C1498" s="60"/>
    </row>
    <row r="1499" spans="1:3" x14ac:dyDescent="0.45">
      <c r="A1499" s="60"/>
      <c r="B1499" s="60"/>
      <c r="C1499" s="60"/>
    </row>
    <row r="1500" spans="1:3" x14ac:dyDescent="0.45">
      <c r="A1500" s="60"/>
      <c r="B1500" s="60"/>
      <c r="C1500" s="60"/>
    </row>
    <row r="1501" spans="1:3" x14ac:dyDescent="0.45">
      <c r="A1501" s="60"/>
      <c r="B1501" s="60"/>
      <c r="C1501" s="60"/>
    </row>
    <row r="1502" spans="1:3" x14ac:dyDescent="0.45">
      <c r="A1502" s="60"/>
      <c r="B1502" s="60"/>
      <c r="C1502" s="60"/>
    </row>
    <row r="1503" spans="1:3" x14ac:dyDescent="0.45">
      <c r="A1503" s="60"/>
      <c r="B1503" s="60"/>
      <c r="C1503" s="60"/>
    </row>
    <row r="1504" spans="1:3" x14ac:dyDescent="0.45">
      <c r="A1504" s="60"/>
      <c r="B1504" s="60"/>
      <c r="C1504" s="60"/>
    </row>
    <row r="1505" spans="1:3" x14ac:dyDescent="0.45">
      <c r="A1505" s="60"/>
      <c r="B1505" s="60"/>
      <c r="C1505" s="60"/>
    </row>
    <row r="1506" spans="1:3" x14ac:dyDescent="0.45">
      <c r="A1506" s="60"/>
      <c r="B1506" s="60"/>
      <c r="C1506" s="60"/>
    </row>
    <row r="1507" spans="1:3" x14ac:dyDescent="0.45">
      <c r="A1507" s="60"/>
      <c r="B1507" s="60"/>
      <c r="C1507" s="60"/>
    </row>
    <row r="1508" spans="1:3" x14ac:dyDescent="0.45">
      <c r="A1508" s="60"/>
      <c r="B1508" s="60"/>
      <c r="C1508" s="60"/>
    </row>
    <row r="1509" spans="1:3" x14ac:dyDescent="0.45">
      <c r="A1509" s="60"/>
      <c r="B1509" s="60"/>
      <c r="C1509" s="60"/>
    </row>
    <row r="1510" spans="1:3" x14ac:dyDescent="0.45">
      <c r="A1510" s="60"/>
      <c r="B1510" s="60"/>
      <c r="C1510" s="60"/>
    </row>
    <row r="1511" spans="1:3" x14ac:dyDescent="0.45">
      <c r="A1511" s="60"/>
      <c r="B1511" s="60"/>
      <c r="C1511" s="60"/>
    </row>
    <row r="1512" spans="1:3" x14ac:dyDescent="0.45">
      <c r="A1512" s="60"/>
      <c r="B1512" s="60"/>
      <c r="C1512" s="60"/>
    </row>
    <row r="1513" spans="1:3" x14ac:dyDescent="0.45">
      <c r="A1513" s="60"/>
      <c r="B1513" s="60"/>
      <c r="C1513" s="60"/>
    </row>
    <row r="1514" spans="1:3" x14ac:dyDescent="0.45">
      <c r="A1514" s="60"/>
      <c r="B1514" s="60"/>
      <c r="C1514" s="60"/>
    </row>
    <row r="1515" spans="1:3" x14ac:dyDescent="0.45">
      <c r="A1515" s="60"/>
      <c r="B1515" s="60"/>
      <c r="C1515" s="60"/>
    </row>
    <row r="1516" spans="1:3" x14ac:dyDescent="0.45">
      <c r="A1516" s="60"/>
      <c r="B1516" s="60"/>
      <c r="C1516" s="60"/>
    </row>
    <row r="1517" spans="1:3" x14ac:dyDescent="0.45">
      <c r="A1517" s="60"/>
      <c r="B1517" s="60"/>
      <c r="C1517" s="60"/>
    </row>
    <row r="1518" spans="1:3" x14ac:dyDescent="0.45">
      <c r="A1518" s="60"/>
      <c r="B1518" s="60"/>
      <c r="C1518" s="60"/>
    </row>
    <row r="1519" spans="1:3" x14ac:dyDescent="0.45">
      <c r="A1519" s="60"/>
      <c r="B1519" s="60"/>
      <c r="C1519" s="60"/>
    </row>
    <row r="1520" spans="1:3" x14ac:dyDescent="0.45">
      <c r="A1520" s="60"/>
      <c r="B1520" s="60"/>
      <c r="C1520" s="60"/>
    </row>
    <row r="1521" spans="1:3" x14ac:dyDescent="0.45">
      <c r="A1521" s="60"/>
      <c r="B1521" s="60"/>
      <c r="C1521" s="60"/>
    </row>
    <row r="1522" spans="1:3" x14ac:dyDescent="0.45">
      <c r="A1522" s="60"/>
      <c r="B1522" s="60"/>
      <c r="C1522" s="60"/>
    </row>
    <row r="1523" spans="1:3" x14ac:dyDescent="0.45">
      <c r="A1523" s="60"/>
      <c r="B1523" s="60"/>
      <c r="C1523" s="60"/>
    </row>
    <row r="1524" spans="1:3" x14ac:dyDescent="0.45">
      <c r="A1524" s="60"/>
      <c r="B1524" s="60"/>
      <c r="C1524" s="60"/>
    </row>
    <row r="1525" spans="1:3" x14ac:dyDescent="0.45">
      <c r="A1525" s="60"/>
      <c r="B1525" s="60"/>
      <c r="C1525" s="60"/>
    </row>
    <row r="1526" spans="1:3" x14ac:dyDescent="0.45">
      <c r="A1526" s="60"/>
      <c r="B1526" s="60"/>
      <c r="C1526" s="60"/>
    </row>
    <row r="1527" spans="1:3" x14ac:dyDescent="0.45">
      <c r="A1527" s="60"/>
      <c r="B1527" s="60"/>
      <c r="C1527" s="60"/>
    </row>
    <row r="1528" spans="1:3" x14ac:dyDescent="0.45">
      <c r="A1528" s="60"/>
      <c r="B1528" s="60"/>
      <c r="C1528" s="60"/>
    </row>
    <row r="1529" spans="1:3" x14ac:dyDescent="0.45">
      <c r="A1529" s="60"/>
      <c r="B1529" s="60"/>
      <c r="C1529" s="60"/>
    </row>
    <row r="1530" spans="1:3" x14ac:dyDescent="0.45">
      <c r="A1530" s="60"/>
      <c r="B1530" s="60"/>
      <c r="C1530" s="60"/>
    </row>
    <row r="1531" spans="1:3" x14ac:dyDescent="0.45">
      <c r="A1531" s="60"/>
      <c r="B1531" s="60"/>
      <c r="C1531" s="60"/>
    </row>
    <row r="1532" spans="1:3" x14ac:dyDescent="0.45">
      <c r="A1532" s="60"/>
      <c r="B1532" s="60"/>
      <c r="C1532" s="60"/>
    </row>
    <row r="1533" spans="1:3" x14ac:dyDescent="0.45">
      <c r="A1533" s="60"/>
      <c r="B1533" s="60"/>
      <c r="C1533" s="60"/>
    </row>
    <row r="1534" spans="1:3" x14ac:dyDescent="0.45">
      <c r="A1534" s="60"/>
      <c r="B1534" s="60"/>
      <c r="C1534" s="60"/>
    </row>
    <row r="1535" spans="1:3" x14ac:dyDescent="0.45">
      <c r="A1535" s="60"/>
      <c r="B1535" s="60"/>
      <c r="C1535" s="60"/>
    </row>
    <row r="1536" spans="1:3" x14ac:dyDescent="0.45">
      <c r="A1536" s="60"/>
      <c r="B1536" s="60"/>
      <c r="C1536" s="60"/>
    </row>
    <row r="1537" spans="1:3" x14ac:dyDescent="0.45">
      <c r="A1537" s="60"/>
      <c r="B1537" s="60"/>
      <c r="C1537" s="60"/>
    </row>
    <row r="1538" spans="1:3" x14ac:dyDescent="0.45">
      <c r="A1538" s="60"/>
      <c r="B1538" s="60"/>
      <c r="C1538" s="60"/>
    </row>
    <row r="1539" spans="1:3" x14ac:dyDescent="0.45">
      <c r="A1539" s="60"/>
      <c r="B1539" s="60"/>
      <c r="C1539" s="60"/>
    </row>
    <row r="1540" spans="1:3" x14ac:dyDescent="0.45">
      <c r="A1540" s="60"/>
      <c r="B1540" s="60"/>
      <c r="C1540" s="60"/>
    </row>
    <row r="1541" spans="1:3" x14ac:dyDescent="0.45">
      <c r="A1541" s="60"/>
      <c r="B1541" s="60"/>
      <c r="C1541" s="60"/>
    </row>
    <row r="1542" spans="1:3" x14ac:dyDescent="0.45">
      <c r="A1542" s="60"/>
      <c r="B1542" s="60"/>
      <c r="C1542" s="60"/>
    </row>
    <row r="1543" spans="1:3" x14ac:dyDescent="0.45">
      <c r="A1543" s="60"/>
      <c r="B1543" s="60"/>
      <c r="C1543" s="60"/>
    </row>
    <row r="1544" spans="1:3" x14ac:dyDescent="0.45">
      <c r="A1544" s="60"/>
      <c r="B1544" s="60"/>
      <c r="C1544" s="60"/>
    </row>
    <row r="1545" spans="1:3" x14ac:dyDescent="0.45">
      <c r="A1545" s="60"/>
      <c r="B1545" s="60"/>
      <c r="C1545" s="60"/>
    </row>
    <row r="1546" spans="1:3" x14ac:dyDescent="0.45">
      <c r="A1546" s="60"/>
      <c r="B1546" s="60"/>
      <c r="C1546" s="60"/>
    </row>
    <row r="1547" spans="1:3" x14ac:dyDescent="0.45">
      <c r="A1547" s="60"/>
      <c r="B1547" s="60"/>
      <c r="C1547" s="60"/>
    </row>
    <row r="1548" spans="1:3" x14ac:dyDescent="0.45">
      <c r="A1548" s="60"/>
      <c r="B1548" s="60"/>
      <c r="C1548" s="60"/>
    </row>
    <row r="1549" spans="1:3" x14ac:dyDescent="0.45">
      <c r="A1549" s="60"/>
      <c r="B1549" s="60"/>
      <c r="C1549" s="60"/>
    </row>
    <row r="1550" spans="1:3" x14ac:dyDescent="0.45">
      <c r="A1550" s="60"/>
      <c r="B1550" s="60"/>
      <c r="C1550" s="60"/>
    </row>
    <row r="1551" spans="1:3" x14ac:dyDescent="0.45">
      <c r="A1551" s="60"/>
      <c r="B1551" s="60"/>
      <c r="C1551" s="60"/>
    </row>
    <row r="1552" spans="1:3" x14ac:dyDescent="0.45">
      <c r="A1552" s="60"/>
      <c r="B1552" s="60"/>
      <c r="C1552" s="60"/>
    </row>
    <row r="1553" spans="1:3" x14ac:dyDescent="0.45">
      <c r="A1553" s="60"/>
      <c r="B1553" s="60"/>
      <c r="C1553" s="60"/>
    </row>
    <row r="1554" spans="1:3" x14ac:dyDescent="0.45">
      <c r="A1554" s="60"/>
      <c r="B1554" s="60"/>
      <c r="C1554" s="60"/>
    </row>
    <row r="1555" spans="1:3" x14ac:dyDescent="0.45">
      <c r="A1555" s="60"/>
      <c r="B1555" s="60"/>
      <c r="C1555" s="60"/>
    </row>
    <row r="1556" spans="1:3" x14ac:dyDescent="0.45">
      <c r="A1556" s="60"/>
      <c r="B1556" s="60"/>
      <c r="C1556" s="60"/>
    </row>
    <row r="1557" spans="1:3" x14ac:dyDescent="0.45">
      <c r="A1557" s="60"/>
      <c r="B1557" s="60"/>
      <c r="C1557" s="60"/>
    </row>
    <row r="1558" spans="1:3" x14ac:dyDescent="0.45">
      <c r="A1558" s="60"/>
      <c r="B1558" s="60"/>
      <c r="C1558" s="60"/>
    </row>
    <row r="1559" spans="1:3" x14ac:dyDescent="0.45">
      <c r="A1559" s="60"/>
      <c r="B1559" s="60"/>
      <c r="C1559" s="60"/>
    </row>
    <row r="1560" spans="1:3" x14ac:dyDescent="0.45">
      <c r="A1560" s="60"/>
      <c r="B1560" s="60"/>
      <c r="C1560" s="60"/>
    </row>
    <row r="1561" spans="1:3" x14ac:dyDescent="0.45">
      <c r="A1561" s="60"/>
      <c r="B1561" s="60"/>
      <c r="C1561" s="60"/>
    </row>
    <row r="1562" spans="1:3" x14ac:dyDescent="0.45">
      <c r="A1562" s="60"/>
      <c r="B1562" s="60"/>
      <c r="C1562" s="60"/>
    </row>
    <row r="1563" spans="1:3" x14ac:dyDescent="0.45">
      <c r="A1563" s="60"/>
      <c r="B1563" s="60"/>
      <c r="C1563" s="60"/>
    </row>
    <row r="1564" spans="1:3" x14ac:dyDescent="0.45">
      <c r="A1564" s="60"/>
      <c r="B1564" s="60"/>
      <c r="C1564" s="60"/>
    </row>
    <row r="1565" spans="1:3" x14ac:dyDescent="0.45">
      <c r="A1565" s="60"/>
      <c r="B1565" s="60"/>
      <c r="C1565" s="60"/>
    </row>
    <row r="1566" spans="1:3" x14ac:dyDescent="0.45">
      <c r="A1566" s="60"/>
      <c r="B1566" s="60"/>
      <c r="C1566" s="60"/>
    </row>
    <row r="1567" spans="1:3" x14ac:dyDescent="0.45">
      <c r="A1567" s="60"/>
      <c r="B1567" s="60"/>
      <c r="C1567" s="60"/>
    </row>
    <row r="1568" spans="1:3" x14ac:dyDescent="0.45">
      <c r="A1568" s="60"/>
      <c r="B1568" s="60"/>
      <c r="C1568" s="60"/>
    </row>
    <row r="1569" spans="1:3" x14ac:dyDescent="0.45">
      <c r="A1569" s="60"/>
      <c r="B1569" s="60"/>
      <c r="C1569" s="60"/>
    </row>
    <row r="1570" spans="1:3" x14ac:dyDescent="0.45">
      <c r="A1570" s="60"/>
      <c r="B1570" s="60"/>
      <c r="C1570" s="60"/>
    </row>
    <row r="1571" spans="1:3" x14ac:dyDescent="0.45">
      <c r="A1571" s="60"/>
      <c r="B1571" s="60"/>
      <c r="C1571" s="60"/>
    </row>
    <row r="1572" spans="1:3" x14ac:dyDescent="0.45">
      <c r="A1572" s="60"/>
      <c r="B1572" s="60"/>
      <c r="C1572" s="60"/>
    </row>
    <row r="1573" spans="1:3" x14ac:dyDescent="0.45">
      <c r="A1573" s="60"/>
      <c r="B1573" s="60"/>
      <c r="C1573" s="60"/>
    </row>
    <row r="1574" spans="1:3" x14ac:dyDescent="0.45">
      <c r="A1574" s="60"/>
      <c r="B1574" s="60"/>
      <c r="C1574" s="60"/>
    </row>
    <row r="1575" spans="1:3" x14ac:dyDescent="0.45">
      <c r="A1575" s="60"/>
      <c r="B1575" s="60"/>
      <c r="C1575" s="60"/>
    </row>
    <row r="1576" spans="1:3" x14ac:dyDescent="0.45">
      <c r="A1576" s="60"/>
      <c r="B1576" s="60"/>
      <c r="C1576" s="60"/>
    </row>
    <row r="1577" spans="1:3" x14ac:dyDescent="0.45">
      <c r="A1577" s="60"/>
      <c r="B1577" s="60"/>
      <c r="C1577" s="60"/>
    </row>
    <row r="1578" spans="1:3" x14ac:dyDescent="0.45">
      <c r="A1578" s="60"/>
      <c r="B1578" s="60"/>
      <c r="C1578" s="60"/>
    </row>
    <row r="1579" spans="1:3" x14ac:dyDescent="0.45">
      <c r="A1579" s="60"/>
      <c r="B1579" s="60"/>
      <c r="C1579" s="60"/>
    </row>
    <row r="1580" spans="1:3" x14ac:dyDescent="0.45">
      <c r="A1580" s="60"/>
      <c r="B1580" s="60"/>
      <c r="C1580" s="60"/>
    </row>
    <row r="1581" spans="1:3" x14ac:dyDescent="0.45">
      <c r="A1581" s="60"/>
      <c r="B1581" s="60"/>
      <c r="C1581" s="60"/>
    </row>
    <row r="1582" spans="1:3" x14ac:dyDescent="0.45">
      <c r="A1582" s="60"/>
      <c r="B1582" s="60"/>
      <c r="C1582" s="60"/>
    </row>
    <row r="1583" spans="1:3" x14ac:dyDescent="0.45">
      <c r="A1583" s="60"/>
      <c r="B1583" s="60"/>
      <c r="C1583" s="60"/>
    </row>
    <row r="1584" spans="1:3" x14ac:dyDescent="0.45">
      <c r="A1584" s="60"/>
      <c r="B1584" s="60"/>
      <c r="C1584" s="60"/>
    </row>
    <row r="1585" spans="1:3" x14ac:dyDescent="0.45">
      <c r="A1585" s="60"/>
      <c r="B1585" s="60"/>
      <c r="C1585" s="60"/>
    </row>
    <row r="1586" spans="1:3" x14ac:dyDescent="0.45">
      <c r="A1586" s="60"/>
      <c r="B1586" s="60"/>
      <c r="C1586" s="60"/>
    </row>
    <row r="1587" spans="1:3" x14ac:dyDescent="0.45">
      <c r="A1587" s="60"/>
      <c r="B1587" s="60"/>
      <c r="C1587" s="60"/>
    </row>
    <row r="1588" spans="1:3" x14ac:dyDescent="0.45">
      <c r="A1588" s="60"/>
      <c r="B1588" s="60"/>
      <c r="C1588" s="60"/>
    </row>
    <row r="1589" spans="1:3" x14ac:dyDescent="0.45">
      <c r="A1589" s="60"/>
      <c r="B1589" s="60"/>
      <c r="C1589" s="60"/>
    </row>
    <row r="1590" spans="1:3" x14ac:dyDescent="0.45">
      <c r="A1590" s="60"/>
      <c r="B1590" s="60"/>
      <c r="C1590" s="60"/>
    </row>
    <row r="1591" spans="1:3" x14ac:dyDescent="0.45">
      <c r="A1591" s="60"/>
      <c r="B1591" s="60"/>
      <c r="C1591" s="60"/>
    </row>
    <row r="1592" spans="1:3" x14ac:dyDescent="0.45">
      <c r="A1592" s="60"/>
      <c r="B1592" s="60"/>
      <c r="C1592" s="60"/>
    </row>
    <row r="1593" spans="1:3" x14ac:dyDescent="0.45">
      <c r="A1593" s="60"/>
      <c r="B1593" s="60"/>
      <c r="C1593" s="60"/>
    </row>
    <row r="1594" spans="1:3" x14ac:dyDescent="0.45">
      <c r="A1594" s="60"/>
      <c r="B1594" s="60"/>
      <c r="C1594" s="60"/>
    </row>
    <row r="1595" spans="1:3" x14ac:dyDescent="0.45">
      <c r="A1595" s="60"/>
      <c r="B1595" s="60"/>
      <c r="C1595" s="60"/>
    </row>
    <row r="1596" spans="1:3" x14ac:dyDescent="0.45">
      <c r="A1596" s="60"/>
      <c r="B1596" s="60"/>
      <c r="C1596" s="60"/>
    </row>
    <row r="1597" spans="1:3" x14ac:dyDescent="0.45">
      <c r="A1597" s="60"/>
      <c r="B1597" s="60"/>
      <c r="C1597" s="60"/>
    </row>
    <row r="1598" spans="1:3" x14ac:dyDescent="0.45">
      <c r="A1598" s="60"/>
      <c r="B1598" s="60"/>
      <c r="C1598" s="60"/>
    </row>
    <row r="1599" spans="1:3" x14ac:dyDescent="0.45">
      <c r="A1599" s="60"/>
      <c r="B1599" s="60"/>
      <c r="C1599" s="60"/>
    </row>
    <row r="1600" spans="1:3" x14ac:dyDescent="0.45">
      <c r="A1600" s="60"/>
      <c r="B1600" s="60"/>
      <c r="C1600" s="60"/>
    </row>
    <row r="1601" spans="1:3" x14ac:dyDescent="0.45">
      <c r="A1601" s="60"/>
      <c r="B1601" s="60"/>
      <c r="C1601" s="60"/>
    </row>
    <row r="1602" spans="1:3" x14ac:dyDescent="0.45">
      <c r="A1602" s="60"/>
      <c r="B1602" s="60"/>
      <c r="C1602" s="60"/>
    </row>
    <row r="1603" spans="1:3" x14ac:dyDescent="0.45">
      <c r="A1603" s="60"/>
      <c r="B1603" s="60"/>
      <c r="C1603" s="60"/>
    </row>
    <row r="1604" spans="1:3" x14ac:dyDescent="0.45">
      <c r="A1604" s="60"/>
      <c r="B1604" s="60"/>
      <c r="C1604" s="60"/>
    </row>
    <row r="1605" spans="1:3" x14ac:dyDescent="0.45">
      <c r="A1605" s="60"/>
      <c r="B1605" s="60"/>
      <c r="C1605" s="60"/>
    </row>
    <row r="1606" spans="1:3" x14ac:dyDescent="0.45">
      <c r="A1606" s="60"/>
      <c r="B1606" s="60"/>
      <c r="C1606" s="60"/>
    </row>
    <row r="1607" spans="1:3" x14ac:dyDescent="0.45">
      <c r="A1607" s="60"/>
      <c r="B1607" s="60"/>
      <c r="C1607" s="60"/>
    </row>
    <row r="1608" spans="1:3" x14ac:dyDescent="0.45">
      <c r="A1608" s="60"/>
      <c r="B1608" s="60"/>
      <c r="C1608" s="60"/>
    </row>
    <row r="1609" spans="1:3" x14ac:dyDescent="0.45">
      <c r="A1609" s="60"/>
      <c r="B1609" s="60"/>
      <c r="C1609" s="60"/>
    </row>
    <row r="1610" spans="1:3" x14ac:dyDescent="0.45">
      <c r="A1610" s="60"/>
      <c r="B1610" s="60"/>
      <c r="C1610" s="60"/>
    </row>
    <row r="1611" spans="1:3" x14ac:dyDescent="0.45">
      <c r="A1611" s="60"/>
      <c r="B1611" s="60"/>
      <c r="C1611" s="60"/>
    </row>
    <row r="1612" spans="1:3" x14ac:dyDescent="0.45">
      <c r="A1612" s="60"/>
      <c r="B1612" s="60"/>
      <c r="C1612" s="60"/>
    </row>
    <row r="1613" spans="1:3" x14ac:dyDescent="0.45">
      <c r="A1613" s="60"/>
      <c r="B1613" s="60"/>
      <c r="C1613" s="60"/>
    </row>
    <row r="1614" spans="1:3" x14ac:dyDescent="0.45">
      <c r="A1614" s="60"/>
      <c r="B1614" s="60"/>
      <c r="C1614" s="60"/>
    </row>
    <row r="1615" spans="1:3" x14ac:dyDescent="0.45">
      <c r="A1615" s="60"/>
      <c r="B1615" s="60"/>
      <c r="C1615" s="60"/>
    </row>
    <row r="1616" spans="1:3" x14ac:dyDescent="0.45">
      <c r="A1616" s="60"/>
      <c r="B1616" s="60"/>
      <c r="C1616" s="60"/>
    </row>
    <row r="1617" spans="1:3" x14ac:dyDescent="0.45">
      <c r="A1617" s="60"/>
      <c r="B1617" s="60"/>
      <c r="C1617" s="60"/>
    </row>
    <row r="1618" spans="1:3" x14ac:dyDescent="0.45">
      <c r="A1618" s="60"/>
      <c r="B1618" s="60"/>
      <c r="C1618" s="60"/>
    </row>
    <row r="1619" spans="1:3" x14ac:dyDescent="0.45">
      <c r="A1619" s="60"/>
      <c r="B1619" s="60"/>
      <c r="C1619" s="60"/>
    </row>
    <row r="1620" spans="1:3" x14ac:dyDescent="0.45">
      <c r="A1620" s="60"/>
      <c r="B1620" s="60"/>
      <c r="C1620" s="60"/>
    </row>
    <row r="1621" spans="1:3" x14ac:dyDescent="0.45">
      <c r="A1621" s="60"/>
      <c r="B1621" s="60"/>
      <c r="C1621" s="60"/>
    </row>
    <row r="1622" spans="1:3" x14ac:dyDescent="0.45">
      <c r="A1622" s="60"/>
      <c r="B1622" s="60"/>
      <c r="C1622" s="60"/>
    </row>
    <row r="1623" spans="1:3" x14ac:dyDescent="0.45">
      <c r="A1623" s="60"/>
      <c r="B1623" s="60"/>
      <c r="C1623" s="60"/>
    </row>
    <row r="1624" spans="1:3" x14ac:dyDescent="0.45">
      <c r="A1624" s="60"/>
      <c r="B1624" s="60"/>
      <c r="C1624" s="60"/>
    </row>
    <row r="1625" spans="1:3" x14ac:dyDescent="0.45">
      <c r="A1625" s="60"/>
      <c r="B1625" s="60"/>
      <c r="C1625" s="60"/>
    </row>
    <row r="1626" spans="1:3" x14ac:dyDescent="0.45">
      <c r="A1626" s="60"/>
      <c r="B1626" s="60"/>
      <c r="C1626" s="60"/>
    </row>
    <row r="1627" spans="1:3" x14ac:dyDescent="0.45">
      <c r="A1627" s="60"/>
      <c r="B1627" s="60"/>
      <c r="C1627" s="60"/>
    </row>
    <row r="1628" spans="1:3" x14ac:dyDescent="0.45">
      <c r="A1628" s="60"/>
      <c r="B1628" s="60"/>
      <c r="C1628" s="60"/>
    </row>
    <row r="1629" spans="1:3" x14ac:dyDescent="0.45">
      <c r="A1629" s="60"/>
      <c r="B1629" s="60"/>
      <c r="C1629" s="60"/>
    </row>
    <row r="1630" spans="1:3" x14ac:dyDescent="0.45">
      <c r="A1630" s="60"/>
      <c r="B1630" s="60"/>
      <c r="C1630" s="60"/>
    </row>
    <row r="1631" spans="1:3" x14ac:dyDescent="0.45">
      <c r="A1631" s="60"/>
      <c r="B1631" s="60"/>
      <c r="C1631" s="60"/>
    </row>
    <row r="1632" spans="1:3" x14ac:dyDescent="0.45">
      <c r="A1632" s="60"/>
      <c r="B1632" s="60"/>
      <c r="C1632" s="60"/>
    </row>
    <row r="1633" spans="1:3" x14ac:dyDescent="0.45">
      <c r="A1633" s="60"/>
      <c r="B1633" s="60"/>
      <c r="C1633" s="60"/>
    </row>
    <row r="1634" spans="1:3" x14ac:dyDescent="0.45">
      <c r="A1634" s="60"/>
      <c r="B1634" s="60"/>
      <c r="C1634" s="60"/>
    </row>
    <row r="1635" spans="1:3" x14ac:dyDescent="0.45">
      <c r="A1635" s="60"/>
      <c r="B1635" s="60"/>
      <c r="C1635" s="60"/>
    </row>
    <row r="1636" spans="1:3" x14ac:dyDescent="0.45">
      <c r="A1636" s="60"/>
      <c r="B1636" s="60"/>
      <c r="C1636" s="60"/>
    </row>
    <row r="1637" spans="1:3" x14ac:dyDescent="0.45">
      <c r="A1637" s="60"/>
      <c r="B1637" s="60"/>
      <c r="C1637" s="60"/>
    </row>
    <row r="1638" spans="1:3" x14ac:dyDescent="0.45">
      <c r="A1638" s="60"/>
      <c r="B1638" s="60"/>
      <c r="C1638" s="60"/>
    </row>
    <row r="1639" spans="1:3" x14ac:dyDescent="0.45">
      <c r="A1639" s="60"/>
      <c r="B1639" s="60"/>
      <c r="C1639" s="60"/>
    </row>
    <row r="1640" spans="1:3" x14ac:dyDescent="0.45">
      <c r="A1640" s="60"/>
      <c r="B1640" s="60"/>
      <c r="C1640" s="60"/>
    </row>
    <row r="1641" spans="1:3" x14ac:dyDescent="0.45">
      <c r="A1641" s="60"/>
      <c r="B1641" s="60"/>
      <c r="C1641" s="60"/>
    </row>
    <row r="1642" spans="1:3" x14ac:dyDescent="0.45">
      <c r="A1642" s="60"/>
      <c r="B1642" s="60"/>
      <c r="C1642" s="60"/>
    </row>
    <row r="1643" spans="1:3" x14ac:dyDescent="0.45">
      <c r="A1643" s="60"/>
      <c r="B1643" s="60"/>
      <c r="C1643" s="60"/>
    </row>
    <row r="1644" spans="1:3" x14ac:dyDescent="0.45">
      <c r="A1644" s="60"/>
      <c r="B1644" s="60"/>
      <c r="C1644" s="60"/>
    </row>
    <row r="1645" spans="1:3" x14ac:dyDescent="0.45">
      <c r="A1645" s="60"/>
      <c r="B1645" s="60"/>
      <c r="C1645" s="60"/>
    </row>
    <row r="1646" spans="1:3" x14ac:dyDescent="0.45">
      <c r="A1646" s="60"/>
      <c r="B1646" s="60"/>
      <c r="C1646" s="60"/>
    </row>
    <row r="1647" spans="1:3" x14ac:dyDescent="0.45">
      <c r="A1647" s="60"/>
      <c r="B1647" s="60"/>
      <c r="C1647" s="60"/>
    </row>
    <row r="1648" spans="1:3" x14ac:dyDescent="0.45">
      <c r="A1648" s="60"/>
      <c r="B1648" s="60"/>
      <c r="C1648" s="60"/>
    </row>
    <row r="1649" spans="1:3" x14ac:dyDescent="0.45">
      <c r="A1649" s="60"/>
      <c r="B1649" s="60"/>
      <c r="C1649" s="60"/>
    </row>
    <row r="1650" spans="1:3" x14ac:dyDescent="0.45">
      <c r="A1650" s="60"/>
      <c r="B1650" s="60"/>
      <c r="C1650" s="60"/>
    </row>
    <row r="1651" spans="1:3" x14ac:dyDescent="0.45">
      <c r="A1651" s="60"/>
      <c r="B1651" s="60"/>
      <c r="C1651" s="60"/>
    </row>
    <row r="1652" spans="1:3" x14ac:dyDescent="0.45">
      <c r="A1652" s="60"/>
      <c r="B1652" s="60"/>
      <c r="C1652" s="60"/>
    </row>
    <row r="1653" spans="1:3" x14ac:dyDescent="0.45">
      <c r="A1653" s="60"/>
      <c r="B1653" s="60"/>
      <c r="C1653" s="60"/>
    </row>
    <row r="1654" spans="1:3" x14ac:dyDescent="0.45">
      <c r="A1654" s="60"/>
      <c r="B1654" s="60"/>
      <c r="C1654" s="60"/>
    </row>
    <row r="1655" spans="1:3" x14ac:dyDescent="0.45">
      <c r="A1655" s="60"/>
      <c r="B1655" s="60"/>
      <c r="C1655" s="60"/>
    </row>
    <row r="1656" spans="1:3" x14ac:dyDescent="0.45">
      <c r="A1656" s="60"/>
      <c r="B1656" s="60"/>
      <c r="C1656" s="60"/>
    </row>
    <row r="1657" spans="1:3" x14ac:dyDescent="0.45">
      <c r="A1657" s="60"/>
      <c r="B1657" s="60"/>
      <c r="C1657" s="60"/>
    </row>
    <row r="1658" spans="1:3" x14ac:dyDescent="0.45">
      <c r="A1658" s="60"/>
      <c r="B1658" s="60"/>
      <c r="C1658" s="60"/>
    </row>
    <row r="1659" spans="1:3" x14ac:dyDescent="0.45">
      <c r="A1659" s="60"/>
      <c r="B1659" s="60"/>
      <c r="C1659" s="60"/>
    </row>
    <row r="1660" spans="1:3" x14ac:dyDescent="0.45">
      <c r="A1660" s="60"/>
      <c r="B1660" s="60"/>
      <c r="C1660" s="60"/>
    </row>
    <row r="1661" spans="1:3" x14ac:dyDescent="0.45">
      <c r="A1661" s="60"/>
      <c r="B1661" s="60"/>
      <c r="C1661" s="60"/>
    </row>
    <row r="1662" spans="1:3" x14ac:dyDescent="0.45">
      <c r="A1662" s="60"/>
      <c r="B1662" s="60"/>
      <c r="C1662" s="60"/>
    </row>
    <row r="1663" spans="1:3" x14ac:dyDescent="0.45">
      <c r="A1663" s="60"/>
      <c r="B1663" s="60"/>
      <c r="C1663" s="60"/>
    </row>
    <row r="1664" spans="1:3" x14ac:dyDescent="0.45">
      <c r="A1664" s="60"/>
      <c r="B1664" s="60"/>
      <c r="C1664" s="60"/>
    </row>
    <row r="1665" spans="1:3" x14ac:dyDescent="0.45">
      <c r="A1665" s="60"/>
      <c r="B1665" s="60"/>
      <c r="C1665" s="60"/>
    </row>
    <row r="1666" spans="1:3" x14ac:dyDescent="0.45">
      <c r="A1666" s="60"/>
      <c r="B1666" s="60"/>
      <c r="C1666" s="60"/>
    </row>
    <row r="1667" spans="1:3" x14ac:dyDescent="0.45">
      <c r="A1667" s="60"/>
      <c r="B1667" s="60"/>
      <c r="C1667" s="60"/>
    </row>
    <row r="1668" spans="1:3" x14ac:dyDescent="0.45">
      <c r="A1668" s="60"/>
      <c r="B1668" s="60"/>
      <c r="C1668" s="60"/>
    </row>
    <row r="1669" spans="1:3" x14ac:dyDescent="0.45">
      <c r="A1669" s="60"/>
      <c r="B1669" s="60"/>
      <c r="C1669" s="60"/>
    </row>
    <row r="1670" spans="1:3" x14ac:dyDescent="0.45">
      <c r="A1670" s="60"/>
      <c r="B1670" s="60"/>
      <c r="C1670" s="60"/>
    </row>
    <row r="1671" spans="1:3" x14ac:dyDescent="0.45">
      <c r="A1671" s="60"/>
      <c r="B1671" s="60"/>
      <c r="C1671" s="60"/>
    </row>
    <row r="1672" spans="1:3" x14ac:dyDescent="0.45">
      <c r="A1672" s="60"/>
      <c r="B1672" s="60"/>
      <c r="C1672" s="60"/>
    </row>
    <row r="1673" spans="1:3" x14ac:dyDescent="0.45">
      <c r="A1673" s="60"/>
      <c r="B1673" s="60"/>
      <c r="C1673" s="60"/>
    </row>
    <row r="1674" spans="1:3" x14ac:dyDescent="0.45">
      <c r="A1674" s="60"/>
      <c r="B1674" s="60"/>
      <c r="C1674" s="60"/>
    </row>
    <row r="1675" spans="1:3" x14ac:dyDescent="0.45">
      <c r="A1675" s="60"/>
      <c r="B1675" s="60"/>
      <c r="C1675" s="60"/>
    </row>
    <row r="1676" spans="1:3" x14ac:dyDescent="0.45">
      <c r="A1676" s="60"/>
      <c r="B1676" s="60"/>
      <c r="C1676" s="60"/>
    </row>
    <row r="1677" spans="1:3" x14ac:dyDescent="0.45">
      <c r="A1677" s="60"/>
      <c r="B1677" s="60"/>
      <c r="C1677" s="60"/>
    </row>
    <row r="1678" spans="1:3" x14ac:dyDescent="0.45">
      <c r="A1678" s="60"/>
      <c r="B1678" s="60"/>
      <c r="C1678" s="60"/>
    </row>
    <row r="1679" spans="1:3" x14ac:dyDescent="0.45">
      <c r="A1679" s="60"/>
      <c r="B1679" s="60"/>
      <c r="C1679" s="60"/>
    </row>
    <row r="1680" spans="1:3" x14ac:dyDescent="0.45">
      <c r="A1680" s="60"/>
      <c r="B1680" s="60"/>
      <c r="C1680" s="60"/>
    </row>
    <row r="1681" spans="1:3" x14ac:dyDescent="0.45">
      <c r="A1681" s="60"/>
      <c r="B1681" s="60"/>
      <c r="C1681" s="60"/>
    </row>
    <row r="1682" spans="1:3" x14ac:dyDescent="0.45">
      <c r="A1682" s="60"/>
      <c r="B1682" s="60"/>
      <c r="C1682" s="60"/>
    </row>
    <row r="1683" spans="1:3" x14ac:dyDescent="0.45">
      <c r="A1683" s="60"/>
      <c r="B1683" s="60"/>
      <c r="C1683" s="60"/>
    </row>
    <row r="1684" spans="1:3" x14ac:dyDescent="0.45">
      <c r="A1684" s="60"/>
      <c r="B1684" s="60"/>
      <c r="C1684" s="60"/>
    </row>
    <row r="1685" spans="1:3" x14ac:dyDescent="0.45">
      <c r="A1685" s="60"/>
      <c r="B1685" s="60"/>
      <c r="C1685" s="60"/>
    </row>
    <row r="1686" spans="1:3" x14ac:dyDescent="0.45">
      <c r="A1686" s="60"/>
      <c r="B1686" s="60"/>
      <c r="C1686" s="60"/>
    </row>
    <row r="1687" spans="1:3" x14ac:dyDescent="0.45">
      <c r="A1687" s="60"/>
      <c r="B1687" s="60"/>
      <c r="C1687" s="60"/>
    </row>
    <row r="1688" spans="1:3" x14ac:dyDescent="0.45">
      <c r="A1688" s="60"/>
      <c r="B1688" s="60"/>
      <c r="C1688" s="60"/>
    </row>
    <row r="1689" spans="1:3" x14ac:dyDescent="0.45">
      <c r="A1689" s="60"/>
      <c r="B1689" s="60"/>
      <c r="C1689" s="60"/>
    </row>
    <row r="1690" spans="1:3" x14ac:dyDescent="0.45">
      <c r="A1690" s="60"/>
      <c r="B1690" s="60"/>
      <c r="C1690" s="60"/>
    </row>
    <row r="1691" spans="1:3" x14ac:dyDescent="0.45">
      <c r="A1691" s="60"/>
      <c r="B1691" s="60"/>
      <c r="C1691" s="60"/>
    </row>
    <row r="1692" spans="1:3" x14ac:dyDescent="0.45">
      <c r="A1692" s="60"/>
      <c r="B1692" s="60"/>
      <c r="C1692" s="60"/>
    </row>
    <row r="1693" spans="1:3" x14ac:dyDescent="0.45">
      <c r="A1693" s="60"/>
      <c r="B1693" s="60"/>
      <c r="C1693" s="60"/>
    </row>
    <row r="1694" spans="1:3" x14ac:dyDescent="0.45">
      <c r="A1694" s="60"/>
      <c r="B1694" s="60"/>
      <c r="C1694" s="60"/>
    </row>
    <row r="1695" spans="1:3" x14ac:dyDescent="0.45">
      <c r="A1695" s="60"/>
      <c r="B1695" s="60"/>
      <c r="C1695" s="60"/>
    </row>
    <row r="1696" spans="1:3" x14ac:dyDescent="0.45">
      <c r="A1696" s="60"/>
      <c r="B1696" s="60"/>
      <c r="C1696" s="60"/>
    </row>
    <row r="1697" spans="1:3" x14ac:dyDescent="0.45">
      <c r="A1697" s="60"/>
      <c r="B1697" s="60"/>
      <c r="C1697" s="60"/>
    </row>
    <row r="1698" spans="1:3" x14ac:dyDescent="0.45">
      <c r="A1698" s="60"/>
      <c r="B1698" s="60"/>
      <c r="C1698" s="60"/>
    </row>
    <row r="1699" spans="1:3" x14ac:dyDescent="0.45">
      <c r="A1699" s="60"/>
      <c r="B1699" s="60"/>
      <c r="C1699" s="60"/>
    </row>
    <row r="1700" spans="1:3" x14ac:dyDescent="0.45">
      <c r="A1700" s="60"/>
      <c r="B1700" s="60"/>
      <c r="C1700" s="60"/>
    </row>
    <row r="1701" spans="1:3" x14ac:dyDescent="0.45">
      <c r="A1701" s="60"/>
      <c r="B1701" s="60"/>
      <c r="C1701" s="60"/>
    </row>
    <row r="1702" spans="1:3" x14ac:dyDescent="0.45">
      <c r="A1702" s="60"/>
      <c r="B1702" s="60"/>
      <c r="C1702" s="60"/>
    </row>
    <row r="1703" spans="1:3" x14ac:dyDescent="0.45">
      <c r="A1703" s="60"/>
      <c r="B1703" s="60"/>
      <c r="C1703" s="60"/>
    </row>
    <row r="1704" spans="1:3" x14ac:dyDescent="0.45">
      <c r="A1704" s="60"/>
      <c r="B1704" s="60"/>
      <c r="C1704" s="60"/>
    </row>
    <row r="1705" spans="1:3" x14ac:dyDescent="0.45">
      <c r="A1705" s="60"/>
      <c r="B1705" s="60"/>
      <c r="C1705" s="60"/>
    </row>
    <row r="1706" spans="1:3" x14ac:dyDescent="0.45">
      <c r="A1706" s="60"/>
      <c r="B1706" s="60"/>
      <c r="C1706" s="60"/>
    </row>
    <row r="1707" spans="1:3" x14ac:dyDescent="0.45">
      <c r="A1707" s="60"/>
      <c r="B1707" s="60"/>
      <c r="C1707" s="60"/>
    </row>
    <row r="1708" spans="1:3" x14ac:dyDescent="0.45">
      <c r="A1708" s="60"/>
      <c r="B1708" s="60"/>
      <c r="C1708" s="60"/>
    </row>
    <row r="1709" spans="1:3" x14ac:dyDescent="0.45">
      <c r="A1709" s="60"/>
      <c r="B1709" s="60"/>
      <c r="C1709" s="60"/>
    </row>
    <row r="1710" spans="1:3" x14ac:dyDescent="0.45">
      <c r="A1710" s="60"/>
      <c r="B1710" s="60"/>
      <c r="C1710" s="60"/>
    </row>
    <row r="1711" spans="1:3" x14ac:dyDescent="0.45">
      <c r="A1711" s="60"/>
      <c r="B1711" s="60"/>
      <c r="C1711" s="60"/>
    </row>
    <row r="1712" spans="1:3" x14ac:dyDescent="0.45">
      <c r="A1712" s="60"/>
      <c r="B1712" s="60"/>
      <c r="C1712" s="60"/>
    </row>
    <row r="1713" spans="1:32" x14ac:dyDescent="0.45">
      <c r="A1713" s="60"/>
      <c r="B1713" s="60"/>
      <c r="C1713" s="60"/>
    </row>
    <row r="1714" spans="1:32" x14ac:dyDescent="0.45">
      <c r="A1714" s="60"/>
      <c r="B1714" s="60"/>
      <c r="C1714" s="60"/>
    </row>
    <row r="1715" spans="1:32" x14ac:dyDescent="0.45">
      <c r="A1715" s="60"/>
      <c r="B1715" s="60"/>
      <c r="C1715" s="60"/>
    </row>
    <row r="1716" spans="1:32" x14ac:dyDescent="0.45">
      <c r="A1716" s="60"/>
      <c r="B1716" s="60"/>
      <c r="C1716" s="60"/>
    </row>
    <row r="1717" spans="1:32" x14ac:dyDescent="0.45">
      <c r="A1717" s="60"/>
      <c r="B1717" s="60"/>
      <c r="C1717" s="60"/>
    </row>
    <row r="1718" spans="1:32" x14ac:dyDescent="0.45">
      <c r="A1718" s="60"/>
      <c r="B1718" s="60"/>
      <c r="C1718" s="60"/>
    </row>
    <row r="1719" spans="1:32" x14ac:dyDescent="0.45">
      <c r="A1719" s="60"/>
      <c r="B1719" s="60"/>
      <c r="C1719" s="60"/>
    </row>
    <row r="1720" spans="1:32" x14ac:dyDescent="0.45">
      <c r="A1720" s="60"/>
      <c r="B1720" s="60"/>
      <c r="C1720" s="60"/>
    </row>
    <row r="1721" spans="1:32" x14ac:dyDescent="0.45">
      <c r="A1721" s="60"/>
      <c r="B1721" s="60"/>
      <c r="C1721" s="60"/>
    </row>
    <row r="1722" spans="1:32" s="60" customFormat="1" x14ac:dyDescent="0.45">
      <c r="D1722" s="89"/>
      <c r="E1722" s="89"/>
      <c r="F1722" s="89"/>
      <c r="G1722" s="89"/>
      <c r="H1722" s="89"/>
      <c r="I1722" s="89"/>
      <c r="J1722" s="89"/>
      <c r="K1722" s="89"/>
      <c r="L1722" s="89"/>
      <c r="M1722" s="89"/>
      <c r="N1722" s="89"/>
      <c r="O1722" s="89"/>
    </row>
    <row r="1723" spans="1:32" s="40" customFormat="1" x14ac:dyDescent="0.45">
      <c r="D1723" s="89"/>
      <c r="E1723" s="89"/>
      <c r="F1723" s="89"/>
      <c r="G1723" s="89"/>
      <c r="H1723" s="89"/>
      <c r="I1723" s="89"/>
      <c r="J1723" s="89"/>
      <c r="K1723" s="89"/>
      <c r="L1723" s="89"/>
      <c r="M1723" s="89"/>
      <c r="N1723" s="89"/>
      <c r="O1723" s="89"/>
    </row>
    <row r="1724" spans="1:32" x14ac:dyDescent="0.45">
      <c r="A1724" s="68"/>
      <c r="B1724" s="68"/>
      <c r="C1724" s="68"/>
      <c r="P1724" s="69"/>
      <c r="Q1724" s="69"/>
      <c r="R1724" s="69"/>
      <c r="S1724" s="69"/>
      <c r="T1724" s="69"/>
      <c r="U1724" s="69"/>
      <c r="V1724" s="69"/>
      <c r="W1724" s="69"/>
      <c r="X1724" s="69"/>
      <c r="Y1724" s="69"/>
      <c r="Z1724" s="69"/>
      <c r="AA1724" s="69"/>
      <c r="AB1724" s="69"/>
      <c r="AC1724" s="69"/>
      <c r="AD1724" s="69"/>
      <c r="AE1724" s="69"/>
      <c r="AF1724" s="69"/>
    </row>
    <row r="1725" spans="1:32" x14ac:dyDescent="0.45">
      <c r="A1725" s="68"/>
      <c r="B1725" s="68"/>
      <c r="C1725" s="68"/>
      <c r="P1725" s="69"/>
      <c r="Q1725" s="69"/>
      <c r="R1725" s="69"/>
      <c r="S1725" s="69"/>
      <c r="T1725" s="69"/>
      <c r="U1725" s="69"/>
      <c r="V1725" s="69"/>
      <c r="W1725" s="69"/>
      <c r="X1725" s="69"/>
      <c r="Y1725" s="69"/>
      <c r="Z1725" s="69"/>
      <c r="AA1725" s="69"/>
      <c r="AB1725" s="69"/>
      <c r="AC1725" s="69"/>
      <c r="AD1725" s="69"/>
      <c r="AE1725" s="69"/>
      <c r="AF1725" s="69"/>
    </row>
    <row r="1726" spans="1:32" x14ac:dyDescent="0.45">
      <c r="A1726" s="68"/>
      <c r="B1726" s="68"/>
      <c r="C1726" s="68"/>
      <c r="P1726" s="69"/>
      <c r="Q1726" s="69"/>
      <c r="R1726" s="69"/>
      <c r="S1726" s="69"/>
      <c r="T1726" s="69"/>
      <c r="U1726" s="69"/>
      <c r="V1726" s="69"/>
      <c r="W1726" s="69"/>
      <c r="X1726" s="69"/>
      <c r="Y1726" s="69"/>
      <c r="Z1726" s="69"/>
      <c r="AA1726" s="69"/>
      <c r="AB1726" s="69"/>
      <c r="AC1726" s="69"/>
      <c r="AD1726" s="69"/>
      <c r="AE1726" s="69"/>
      <c r="AF1726" s="69"/>
    </row>
    <row r="1727" spans="1:32" x14ac:dyDescent="0.45">
      <c r="A1727" s="68"/>
      <c r="B1727" s="68"/>
      <c r="C1727" s="68"/>
      <c r="P1727" s="69"/>
      <c r="Q1727" s="69"/>
      <c r="R1727" s="69"/>
      <c r="S1727" s="69"/>
      <c r="T1727" s="69"/>
      <c r="U1727" s="69"/>
      <c r="V1727" s="69"/>
      <c r="W1727" s="69"/>
      <c r="X1727" s="69"/>
      <c r="Y1727" s="69"/>
      <c r="Z1727" s="69"/>
      <c r="AA1727" s="69"/>
      <c r="AB1727" s="69"/>
      <c r="AC1727" s="69"/>
      <c r="AD1727" s="69"/>
      <c r="AE1727" s="69"/>
      <c r="AF1727" s="69"/>
    </row>
    <row r="1728" spans="1:32" x14ac:dyDescent="0.45">
      <c r="A1728" s="68"/>
      <c r="B1728" s="68"/>
      <c r="C1728" s="68"/>
      <c r="P1728" s="69"/>
      <c r="Q1728" s="69"/>
      <c r="R1728" s="69"/>
      <c r="S1728" s="69"/>
      <c r="T1728" s="69"/>
      <c r="U1728" s="69"/>
      <c r="V1728" s="69"/>
      <c r="W1728" s="69"/>
      <c r="X1728" s="69"/>
      <c r="Y1728" s="69"/>
      <c r="Z1728" s="69"/>
      <c r="AA1728" s="69"/>
      <c r="AB1728" s="69"/>
      <c r="AC1728" s="69"/>
      <c r="AD1728" s="69"/>
      <c r="AE1728" s="69"/>
      <c r="AF1728" s="69"/>
    </row>
    <row r="1729" spans="1:32" x14ac:dyDescent="0.45">
      <c r="A1729" s="68"/>
      <c r="B1729" s="68"/>
      <c r="C1729" s="68"/>
      <c r="P1729" s="69"/>
      <c r="Q1729" s="69"/>
      <c r="R1729" s="69"/>
      <c r="S1729" s="69"/>
      <c r="T1729" s="69"/>
      <c r="U1729" s="69"/>
      <c r="V1729" s="69"/>
      <c r="W1729" s="69"/>
      <c r="X1729" s="69"/>
      <c r="Y1729" s="69"/>
      <c r="Z1729" s="69"/>
      <c r="AA1729" s="69"/>
      <c r="AB1729" s="69"/>
      <c r="AC1729" s="69"/>
      <c r="AD1729" s="69"/>
      <c r="AE1729" s="69"/>
      <c r="AF1729" s="69"/>
    </row>
    <row r="1730" spans="1:32" x14ac:dyDescent="0.45">
      <c r="A1730" s="68"/>
      <c r="B1730" s="68"/>
      <c r="C1730" s="68"/>
      <c r="P1730" s="69"/>
      <c r="Q1730" s="69"/>
      <c r="R1730" s="69"/>
      <c r="S1730" s="69"/>
      <c r="T1730" s="69"/>
      <c r="U1730" s="69"/>
      <c r="V1730" s="69"/>
      <c r="W1730" s="69"/>
      <c r="X1730" s="69"/>
      <c r="Y1730" s="69"/>
      <c r="Z1730" s="69"/>
      <c r="AA1730" s="69"/>
      <c r="AB1730" s="69"/>
      <c r="AC1730" s="69"/>
      <c r="AD1730" s="69"/>
      <c r="AE1730" s="69"/>
      <c r="AF1730" s="69"/>
    </row>
    <row r="1731" spans="1:32" x14ac:dyDescent="0.45">
      <c r="A1731" s="68"/>
      <c r="B1731" s="68"/>
      <c r="C1731" s="68"/>
      <c r="P1731" s="69"/>
      <c r="Q1731" s="69"/>
      <c r="R1731" s="69"/>
      <c r="S1731" s="69"/>
      <c r="T1731" s="69"/>
      <c r="U1731" s="69"/>
      <c r="V1731" s="69"/>
      <c r="W1731" s="69"/>
      <c r="X1731" s="69"/>
      <c r="Y1731" s="69"/>
      <c r="Z1731" s="69"/>
      <c r="AA1731" s="69"/>
      <c r="AB1731" s="69"/>
      <c r="AC1731" s="69"/>
      <c r="AD1731" s="69"/>
      <c r="AE1731" s="69"/>
      <c r="AF1731" s="69"/>
    </row>
    <row r="1732" spans="1:32" x14ac:dyDescent="0.45">
      <c r="A1732" s="68"/>
      <c r="B1732" s="68"/>
      <c r="C1732" s="68"/>
      <c r="P1732" s="69"/>
      <c r="Q1732" s="69"/>
      <c r="R1732" s="69"/>
      <c r="S1732" s="69"/>
      <c r="T1732" s="69"/>
      <c r="U1732" s="69"/>
      <c r="V1732" s="69"/>
      <c r="W1732" s="69"/>
      <c r="X1732" s="69"/>
      <c r="Y1732" s="69"/>
      <c r="Z1732" s="69"/>
      <c r="AA1732" s="69"/>
      <c r="AB1732" s="69"/>
      <c r="AC1732" s="69"/>
      <c r="AD1732" s="69"/>
      <c r="AE1732" s="69"/>
      <c r="AF1732" s="69"/>
    </row>
    <row r="1733" spans="1:32" x14ac:dyDescent="0.45">
      <c r="A1733" s="68"/>
      <c r="B1733" s="68"/>
      <c r="C1733" s="68"/>
      <c r="P1733" s="69"/>
      <c r="Q1733" s="69"/>
      <c r="R1733" s="69"/>
      <c r="S1733" s="69"/>
      <c r="T1733" s="69"/>
      <c r="U1733" s="69"/>
      <c r="V1733" s="69"/>
      <c r="W1733" s="69"/>
      <c r="X1733" s="69"/>
      <c r="Y1733" s="69"/>
      <c r="Z1733" s="69"/>
      <c r="AA1733" s="69"/>
      <c r="AB1733" s="69"/>
      <c r="AC1733" s="69"/>
      <c r="AD1733" s="69"/>
      <c r="AE1733" s="69"/>
      <c r="AF1733" s="69"/>
    </row>
    <row r="1734" spans="1:32" x14ac:dyDescent="0.45">
      <c r="A1734" s="68"/>
      <c r="B1734" s="68"/>
      <c r="C1734" s="68"/>
      <c r="P1734" s="69"/>
      <c r="Q1734" s="69"/>
      <c r="R1734" s="69"/>
      <c r="S1734" s="69"/>
      <c r="T1734" s="69"/>
      <c r="U1734" s="69"/>
      <c r="V1734" s="69"/>
      <c r="W1734" s="69"/>
      <c r="X1734" s="69"/>
      <c r="Y1734" s="69"/>
      <c r="Z1734" s="69"/>
      <c r="AA1734" s="69"/>
      <c r="AB1734" s="69"/>
      <c r="AC1734" s="69"/>
      <c r="AD1734" s="69"/>
      <c r="AE1734" s="69"/>
      <c r="AF1734" s="69"/>
    </row>
    <row r="1735" spans="1:32" x14ac:dyDescent="0.45">
      <c r="A1735" s="68"/>
      <c r="B1735" s="68"/>
      <c r="C1735" s="68"/>
      <c r="P1735" s="69"/>
      <c r="Q1735" s="69"/>
      <c r="R1735" s="69"/>
      <c r="S1735" s="69"/>
      <c r="T1735" s="69"/>
      <c r="U1735" s="69"/>
      <c r="V1735" s="69"/>
      <c r="W1735" s="69"/>
      <c r="X1735" s="69"/>
      <c r="Y1735" s="69"/>
      <c r="Z1735" s="69"/>
      <c r="AA1735" s="69"/>
      <c r="AB1735" s="69"/>
      <c r="AC1735" s="69"/>
      <c r="AD1735" s="69"/>
      <c r="AE1735" s="69"/>
      <c r="AF1735" s="69"/>
    </row>
    <row r="1736" spans="1:32" x14ac:dyDescent="0.45">
      <c r="A1736" s="68"/>
      <c r="B1736" s="68"/>
      <c r="C1736" s="68"/>
      <c r="P1736" s="69"/>
      <c r="Q1736" s="69"/>
      <c r="R1736" s="69"/>
      <c r="S1736" s="69"/>
      <c r="T1736" s="69"/>
      <c r="U1736" s="69"/>
      <c r="V1736" s="69"/>
      <c r="W1736" s="69"/>
      <c r="X1736" s="69"/>
      <c r="Y1736" s="69"/>
      <c r="Z1736" s="69"/>
      <c r="AA1736" s="69"/>
      <c r="AB1736" s="69"/>
      <c r="AC1736" s="69"/>
      <c r="AD1736" s="69"/>
      <c r="AE1736" s="69"/>
      <c r="AF1736" s="69"/>
    </row>
    <row r="1737" spans="1:32" x14ac:dyDescent="0.45">
      <c r="A1737" s="68"/>
      <c r="B1737" s="68"/>
      <c r="C1737" s="68"/>
      <c r="P1737" s="69"/>
      <c r="Q1737" s="69"/>
      <c r="R1737" s="69"/>
      <c r="S1737" s="69"/>
      <c r="T1737" s="69"/>
      <c r="U1737" s="69"/>
      <c r="V1737" s="69"/>
      <c r="W1737" s="69"/>
      <c r="X1737" s="69"/>
      <c r="Y1737" s="69"/>
      <c r="Z1737" s="69"/>
      <c r="AA1737" s="69"/>
      <c r="AB1737" s="69"/>
      <c r="AC1737" s="69"/>
      <c r="AD1737" s="69"/>
      <c r="AE1737" s="69"/>
      <c r="AF1737" s="69"/>
    </row>
    <row r="1738" spans="1:32" x14ac:dyDescent="0.45">
      <c r="A1738" s="68"/>
      <c r="B1738" s="68"/>
      <c r="C1738" s="68"/>
      <c r="P1738" s="69"/>
      <c r="Q1738" s="69"/>
      <c r="R1738" s="69"/>
      <c r="S1738" s="69"/>
      <c r="T1738" s="69"/>
      <c r="U1738" s="69"/>
      <c r="V1738" s="69"/>
      <c r="W1738" s="69"/>
      <c r="X1738" s="69"/>
      <c r="Y1738" s="69"/>
      <c r="Z1738" s="69"/>
      <c r="AA1738" s="69"/>
      <c r="AB1738" s="69"/>
      <c r="AC1738" s="69"/>
      <c r="AD1738" s="69"/>
      <c r="AE1738" s="69"/>
      <c r="AF1738" s="69"/>
    </row>
    <row r="1739" spans="1:32" x14ac:dyDescent="0.45">
      <c r="A1739" s="68"/>
      <c r="B1739" s="68"/>
      <c r="C1739" s="68"/>
      <c r="P1739" s="69"/>
      <c r="Q1739" s="69"/>
      <c r="R1739" s="69"/>
      <c r="S1739" s="69"/>
      <c r="T1739" s="69"/>
      <c r="U1739" s="69"/>
      <c r="V1739" s="69"/>
      <c r="W1739" s="69"/>
      <c r="X1739" s="69"/>
      <c r="Y1739" s="69"/>
      <c r="Z1739" s="69"/>
      <c r="AA1739" s="69"/>
      <c r="AB1739" s="69"/>
      <c r="AC1739" s="69"/>
      <c r="AD1739" s="69"/>
      <c r="AE1739" s="69"/>
      <c r="AF1739" s="69"/>
    </row>
    <row r="1740" spans="1:32" x14ac:dyDescent="0.45">
      <c r="A1740" s="68"/>
      <c r="B1740" s="68"/>
      <c r="C1740" s="68"/>
      <c r="P1740" s="69"/>
      <c r="Q1740" s="69"/>
      <c r="R1740" s="69"/>
      <c r="S1740" s="69"/>
      <c r="T1740" s="69"/>
      <c r="U1740" s="69"/>
      <c r="V1740" s="69"/>
      <c r="W1740" s="69"/>
      <c r="X1740" s="69"/>
      <c r="Y1740" s="69"/>
      <c r="Z1740" s="69"/>
      <c r="AA1740" s="69"/>
      <c r="AB1740" s="69"/>
      <c r="AC1740" s="69"/>
      <c r="AD1740" s="69"/>
      <c r="AE1740" s="69"/>
      <c r="AF1740" s="69"/>
    </row>
    <row r="1741" spans="1:32" x14ac:dyDescent="0.45">
      <c r="A1741" s="68"/>
      <c r="B1741" s="68"/>
      <c r="C1741" s="68"/>
      <c r="P1741" s="69"/>
      <c r="Q1741" s="69"/>
      <c r="R1741" s="69"/>
      <c r="S1741" s="69"/>
      <c r="T1741" s="69"/>
      <c r="U1741" s="69"/>
      <c r="V1741" s="69"/>
      <c r="W1741" s="69"/>
      <c r="X1741" s="69"/>
      <c r="Y1741" s="69"/>
      <c r="Z1741" s="69"/>
      <c r="AA1741" s="69"/>
      <c r="AB1741" s="69"/>
      <c r="AC1741" s="69"/>
      <c r="AD1741" s="69"/>
      <c r="AE1741" s="69"/>
      <c r="AF1741" s="69"/>
    </row>
    <row r="1742" spans="1:32" x14ac:dyDescent="0.45">
      <c r="A1742" s="68"/>
      <c r="B1742" s="68"/>
      <c r="C1742" s="68"/>
      <c r="P1742" s="69"/>
      <c r="Q1742" s="69"/>
      <c r="R1742" s="69"/>
      <c r="S1742" s="69"/>
      <c r="T1742" s="69"/>
      <c r="U1742" s="69"/>
      <c r="V1742" s="69"/>
      <c r="W1742" s="69"/>
      <c r="X1742" s="69"/>
      <c r="Y1742" s="69"/>
      <c r="Z1742" s="69"/>
      <c r="AA1742" s="69"/>
      <c r="AB1742" s="69"/>
      <c r="AC1742" s="69"/>
      <c r="AD1742" s="69"/>
      <c r="AE1742" s="69"/>
      <c r="AF1742" s="69"/>
    </row>
    <row r="1743" spans="1:32" x14ac:dyDescent="0.45">
      <c r="A1743" s="68"/>
      <c r="B1743" s="68"/>
      <c r="C1743" s="68"/>
      <c r="P1743" s="69"/>
      <c r="Q1743" s="69"/>
      <c r="R1743" s="69"/>
      <c r="S1743" s="69"/>
      <c r="T1743" s="69"/>
      <c r="U1743" s="69"/>
      <c r="V1743" s="69"/>
      <c r="W1743" s="69"/>
      <c r="X1743" s="69"/>
      <c r="Y1743" s="69"/>
      <c r="Z1743" s="69"/>
      <c r="AA1743" s="69"/>
      <c r="AB1743" s="69"/>
      <c r="AC1743" s="69"/>
      <c r="AD1743" s="69"/>
      <c r="AE1743" s="69"/>
      <c r="AF1743" s="69"/>
    </row>
    <row r="1744" spans="1:32" x14ac:dyDescent="0.45">
      <c r="A1744" s="68"/>
      <c r="B1744" s="68"/>
      <c r="C1744" s="68"/>
      <c r="P1744" s="69"/>
      <c r="Q1744" s="69"/>
      <c r="R1744" s="69"/>
      <c r="S1744" s="69"/>
      <c r="T1744" s="69"/>
      <c r="U1744" s="69"/>
      <c r="V1744" s="69"/>
      <c r="W1744" s="69"/>
      <c r="X1744" s="69"/>
      <c r="Y1744" s="69"/>
      <c r="Z1744" s="69"/>
      <c r="AA1744" s="69"/>
      <c r="AB1744" s="69"/>
      <c r="AC1744" s="69"/>
      <c r="AD1744" s="69"/>
      <c r="AE1744" s="69"/>
      <c r="AF1744" s="69"/>
    </row>
    <row r="1745" spans="1:32" x14ac:dyDescent="0.45">
      <c r="A1745" s="68"/>
      <c r="B1745" s="68"/>
      <c r="C1745" s="68"/>
      <c r="P1745" s="69"/>
      <c r="Q1745" s="69"/>
      <c r="R1745" s="69"/>
      <c r="S1745" s="69"/>
      <c r="T1745" s="69"/>
      <c r="U1745" s="69"/>
      <c r="V1745" s="69"/>
      <c r="W1745" s="69"/>
      <c r="X1745" s="69"/>
      <c r="Y1745" s="69"/>
      <c r="Z1745" s="69"/>
      <c r="AA1745" s="69"/>
      <c r="AB1745" s="69"/>
      <c r="AC1745" s="69"/>
      <c r="AD1745" s="69"/>
      <c r="AE1745" s="69"/>
      <c r="AF1745" s="69"/>
    </row>
    <row r="1746" spans="1:32" x14ac:dyDescent="0.45">
      <c r="A1746" s="68"/>
      <c r="B1746" s="68"/>
      <c r="C1746" s="68"/>
      <c r="P1746" s="69"/>
      <c r="Q1746" s="69"/>
      <c r="R1746" s="69"/>
      <c r="S1746" s="69"/>
      <c r="T1746" s="69"/>
      <c r="U1746" s="69"/>
      <c r="V1746" s="69"/>
      <c r="W1746" s="69"/>
      <c r="X1746" s="69"/>
      <c r="Y1746" s="69"/>
      <c r="Z1746" s="69"/>
      <c r="AA1746" s="69"/>
      <c r="AB1746" s="69"/>
      <c r="AC1746" s="69"/>
      <c r="AD1746" s="69"/>
      <c r="AE1746" s="69"/>
      <c r="AF1746" s="69"/>
    </row>
    <row r="1747" spans="1:32" x14ac:dyDescent="0.45">
      <c r="A1747" s="68"/>
      <c r="B1747" s="68"/>
      <c r="C1747" s="68"/>
      <c r="P1747" s="69"/>
      <c r="Q1747" s="69"/>
      <c r="R1747" s="69"/>
      <c r="S1747" s="69"/>
      <c r="T1747" s="69"/>
      <c r="U1747" s="69"/>
      <c r="V1747" s="69"/>
      <c r="W1747" s="69"/>
      <c r="X1747" s="69"/>
      <c r="Y1747" s="69"/>
      <c r="Z1747" s="69"/>
      <c r="AA1747" s="69"/>
      <c r="AB1747" s="69"/>
      <c r="AC1747" s="69"/>
      <c r="AD1747" s="69"/>
      <c r="AE1747" s="69"/>
      <c r="AF1747" s="69"/>
    </row>
    <row r="1748" spans="1:32" x14ac:dyDescent="0.45">
      <c r="A1748" s="68"/>
      <c r="B1748" s="68"/>
      <c r="C1748" s="68"/>
      <c r="P1748" s="69"/>
      <c r="Q1748" s="69"/>
      <c r="R1748" s="69"/>
      <c r="S1748" s="69"/>
      <c r="T1748" s="69"/>
      <c r="U1748" s="69"/>
      <c r="V1748" s="69"/>
      <c r="W1748" s="69"/>
      <c r="X1748" s="69"/>
      <c r="Y1748" s="69"/>
      <c r="Z1748" s="69"/>
      <c r="AA1748" s="69"/>
      <c r="AB1748" s="69"/>
      <c r="AC1748" s="69"/>
      <c r="AD1748" s="69"/>
      <c r="AE1748" s="69"/>
      <c r="AF1748" s="69"/>
    </row>
    <row r="1749" spans="1:32" x14ac:dyDescent="0.45">
      <c r="A1749" s="68"/>
      <c r="B1749" s="68"/>
      <c r="C1749" s="68"/>
      <c r="P1749" s="69"/>
      <c r="Q1749" s="69"/>
      <c r="R1749" s="69"/>
      <c r="S1749" s="69"/>
      <c r="T1749" s="69"/>
      <c r="U1749" s="69"/>
      <c r="V1749" s="69"/>
      <c r="W1749" s="69"/>
      <c r="X1749" s="69"/>
      <c r="Y1749" s="69"/>
      <c r="Z1749" s="69"/>
      <c r="AA1749" s="69"/>
      <c r="AB1749" s="69"/>
      <c r="AC1749" s="69"/>
      <c r="AD1749" s="69"/>
      <c r="AE1749" s="69"/>
      <c r="AF1749" s="69"/>
    </row>
    <row r="1750" spans="1:32" x14ac:dyDescent="0.45">
      <c r="A1750" s="68"/>
      <c r="B1750" s="68"/>
      <c r="C1750" s="68"/>
      <c r="P1750" s="69"/>
      <c r="Q1750" s="69"/>
      <c r="R1750" s="69"/>
      <c r="S1750" s="69"/>
      <c r="T1750" s="69"/>
      <c r="U1750" s="69"/>
      <c r="V1750" s="69"/>
      <c r="W1750" s="69"/>
      <c r="X1750" s="69"/>
      <c r="Y1750" s="69"/>
      <c r="Z1750" s="69"/>
      <c r="AA1750" s="69"/>
      <c r="AB1750" s="69"/>
      <c r="AC1750" s="69"/>
      <c r="AD1750" s="69"/>
      <c r="AE1750" s="69"/>
      <c r="AF1750" s="69"/>
    </row>
    <row r="1751" spans="1:32" x14ac:dyDescent="0.45">
      <c r="A1751" s="68"/>
      <c r="B1751" s="68"/>
      <c r="C1751" s="68"/>
      <c r="P1751" s="69"/>
      <c r="Q1751" s="69"/>
      <c r="R1751" s="69"/>
      <c r="S1751" s="69"/>
      <c r="T1751" s="69"/>
      <c r="U1751" s="69"/>
      <c r="V1751" s="69"/>
      <c r="W1751" s="69"/>
      <c r="X1751" s="69"/>
      <c r="Y1751" s="69"/>
      <c r="Z1751" s="69"/>
      <c r="AA1751" s="69"/>
      <c r="AB1751" s="69"/>
      <c r="AC1751" s="69"/>
      <c r="AD1751" s="69"/>
      <c r="AE1751" s="69"/>
      <c r="AF1751" s="69"/>
    </row>
    <row r="1752" spans="1:32" x14ac:dyDescent="0.45">
      <c r="A1752" s="68"/>
      <c r="B1752" s="68"/>
      <c r="C1752" s="68"/>
      <c r="P1752" s="69"/>
      <c r="Q1752" s="69"/>
      <c r="R1752" s="69"/>
      <c r="S1752" s="69"/>
      <c r="T1752" s="69"/>
      <c r="U1752" s="69"/>
      <c r="V1752" s="69"/>
      <c r="W1752" s="69"/>
      <c r="X1752" s="69"/>
      <c r="Y1752" s="69"/>
      <c r="Z1752" s="69"/>
      <c r="AA1752" s="69"/>
      <c r="AB1752" s="69"/>
      <c r="AC1752" s="69"/>
      <c r="AD1752" s="69"/>
      <c r="AE1752" s="69"/>
      <c r="AF1752" s="69"/>
    </row>
    <row r="1753" spans="1:32" x14ac:dyDescent="0.45">
      <c r="A1753" s="68"/>
      <c r="B1753" s="68"/>
      <c r="C1753" s="68"/>
      <c r="P1753" s="69"/>
      <c r="Q1753" s="69"/>
      <c r="R1753" s="69"/>
      <c r="S1753" s="69"/>
      <c r="T1753" s="69"/>
      <c r="U1753" s="69"/>
      <c r="V1753" s="69"/>
      <c r="W1753" s="69"/>
      <c r="X1753" s="69"/>
      <c r="Y1753" s="69"/>
      <c r="Z1753" s="69"/>
      <c r="AA1753" s="69"/>
      <c r="AB1753" s="69"/>
      <c r="AC1753" s="69"/>
      <c r="AD1753" s="69"/>
      <c r="AE1753" s="69"/>
      <c r="AF1753" s="69"/>
    </row>
    <row r="1754" spans="1:32" x14ac:dyDescent="0.45">
      <c r="A1754" s="68"/>
      <c r="B1754" s="68"/>
      <c r="C1754" s="68"/>
      <c r="P1754" s="69"/>
      <c r="Q1754" s="69"/>
      <c r="R1754" s="69"/>
      <c r="S1754" s="69"/>
      <c r="T1754" s="69"/>
      <c r="U1754" s="69"/>
      <c r="V1754" s="69"/>
      <c r="W1754" s="69"/>
      <c r="X1754" s="69"/>
      <c r="Y1754" s="69"/>
      <c r="Z1754" s="69"/>
      <c r="AA1754" s="69"/>
      <c r="AB1754" s="69"/>
      <c r="AC1754" s="69"/>
      <c r="AD1754" s="69"/>
      <c r="AE1754" s="69"/>
      <c r="AF1754" s="69"/>
    </row>
    <row r="1755" spans="1:32" x14ac:dyDescent="0.45">
      <c r="A1755" s="68"/>
      <c r="B1755" s="68"/>
      <c r="C1755" s="68"/>
      <c r="P1755" s="69"/>
      <c r="Q1755" s="69"/>
      <c r="R1755" s="69"/>
      <c r="S1755" s="69"/>
      <c r="T1755" s="69"/>
      <c r="U1755" s="69"/>
      <c r="V1755" s="69"/>
      <c r="W1755" s="69"/>
      <c r="X1755" s="69"/>
      <c r="Y1755" s="69"/>
      <c r="Z1755" s="69"/>
      <c r="AA1755" s="69"/>
      <c r="AB1755" s="69"/>
      <c r="AC1755" s="69"/>
      <c r="AD1755" s="69"/>
      <c r="AE1755" s="69"/>
      <c r="AF1755" s="69"/>
    </row>
    <row r="1756" spans="1:32" x14ac:dyDescent="0.45">
      <c r="A1756" s="68"/>
      <c r="B1756" s="68"/>
      <c r="C1756" s="68"/>
      <c r="P1756" s="69"/>
      <c r="Q1756" s="69"/>
      <c r="R1756" s="69"/>
      <c r="S1756" s="69"/>
      <c r="T1756" s="69"/>
      <c r="U1756" s="69"/>
      <c r="V1756" s="69"/>
      <c r="W1756" s="69"/>
      <c r="X1756" s="69"/>
      <c r="Y1756" s="69"/>
      <c r="Z1756" s="69"/>
      <c r="AA1756" s="69"/>
      <c r="AB1756" s="69"/>
      <c r="AC1756" s="69"/>
      <c r="AD1756" s="69"/>
      <c r="AE1756" s="69"/>
      <c r="AF1756" s="69"/>
    </row>
    <row r="1757" spans="1:32" x14ac:dyDescent="0.45">
      <c r="A1757" s="68"/>
      <c r="B1757" s="68"/>
      <c r="C1757" s="68"/>
      <c r="P1757" s="69"/>
      <c r="Q1757" s="69"/>
      <c r="R1757" s="69"/>
      <c r="S1757" s="69"/>
      <c r="T1757" s="69"/>
      <c r="U1757" s="69"/>
      <c r="V1757" s="69"/>
      <c r="W1757" s="69"/>
      <c r="X1757" s="69"/>
      <c r="Y1757" s="69"/>
      <c r="Z1757" s="69"/>
      <c r="AA1757" s="69"/>
      <c r="AB1757" s="69"/>
      <c r="AC1757" s="69"/>
      <c r="AD1757" s="69"/>
      <c r="AE1757" s="69"/>
      <c r="AF1757" s="69"/>
    </row>
    <row r="1758" spans="1:32" x14ac:dyDescent="0.45">
      <c r="A1758" s="68"/>
      <c r="B1758" s="68"/>
      <c r="C1758" s="68"/>
      <c r="P1758" s="69"/>
      <c r="Q1758" s="69"/>
      <c r="R1758" s="69"/>
      <c r="S1758" s="69"/>
      <c r="T1758" s="69"/>
      <c r="U1758" s="69"/>
      <c r="V1758" s="69"/>
      <c r="W1758" s="69"/>
      <c r="X1758" s="69"/>
      <c r="Y1758" s="69"/>
      <c r="Z1758" s="69"/>
      <c r="AA1758" s="69"/>
      <c r="AB1758" s="69"/>
      <c r="AC1758" s="69"/>
      <c r="AD1758" s="69"/>
      <c r="AE1758" s="69"/>
      <c r="AF1758" s="69"/>
    </row>
    <row r="1759" spans="1:32" x14ac:dyDescent="0.45">
      <c r="A1759" s="68"/>
      <c r="B1759" s="68"/>
      <c r="C1759" s="68"/>
      <c r="P1759" s="69"/>
      <c r="Q1759" s="69"/>
      <c r="R1759" s="69"/>
      <c r="S1759" s="69"/>
      <c r="T1759" s="69"/>
      <c r="U1759" s="69"/>
      <c r="V1759" s="69"/>
      <c r="W1759" s="69"/>
      <c r="X1759" s="69"/>
      <c r="Y1759" s="69"/>
      <c r="Z1759" s="69"/>
      <c r="AA1759" s="69"/>
      <c r="AB1759" s="69"/>
      <c r="AC1759" s="69"/>
      <c r="AD1759" s="69"/>
      <c r="AE1759" s="69"/>
      <c r="AF1759" s="69"/>
    </row>
    <row r="1760" spans="1:32" x14ac:dyDescent="0.45">
      <c r="A1760" s="68"/>
      <c r="B1760" s="68"/>
      <c r="C1760" s="68"/>
      <c r="P1760" s="69"/>
      <c r="Q1760" s="69"/>
      <c r="R1760" s="69"/>
      <c r="S1760" s="69"/>
      <c r="T1760" s="69"/>
      <c r="U1760" s="69"/>
      <c r="V1760" s="69"/>
      <c r="W1760" s="69"/>
      <c r="X1760" s="69"/>
      <c r="Y1760" s="69"/>
      <c r="Z1760" s="69"/>
      <c r="AA1760" s="69"/>
      <c r="AB1760" s="69"/>
      <c r="AC1760" s="69"/>
      <c r="AD1760" s="69"/>
      <c r="AE1760" s="69"/>
      <c r="AF1760" s="69"/>
    </row>
    <row r="1761" spans="1:32" x14ac:dyDescent="0.45">
      <c r="A1761" s="68"/>
      <c r="B1761" s="68"/>
      <c r="C1761" s="68"/>
      <c r="P1761" s="69"/>
      <c r="Q1761" s="69"/>
      <c r="R1761" s="69"/>
      <c r="S1761" s="69"/>
      <c r="T1761" s="69"/>
      <c r="U1761" s="69"/>
      <c r="V1761" s="69"/>
      <c r="W1761" s="69"/>
      <c r="X1761" s="69"/>
      <c r="Y1761" s="69"/>
      <c r="Z1761" s="69"/>
      <c r="AA1761" s="69"/>
      <c r="AB1761" s="69"/>
      <c r="AC1761" s="69"/>
      <c r="AD1761" s="69"/>
      <c r="AE1761" s="69"/>
      <c r="AF1761" s="69"/>
    </row>
    <row r="1762" spans="1:32" x14ac:dyDescent="0.45">
      <c r="A1762" s="68"/>
      <c r="B1762" s="68"/>
      <c r="C1762" s="68"/>
      <c r="P1762" s="69"/>
      <c r="Q1762" s="69"/>
      <c r="R1762" s="69"/>
      <c r="S1762" s="69"/>
      <c r="T1762" s="69"/>
      <c r="U1762" s="69"/>
      <c r="V1762" s="69"/>
      <c r="W1762" s="69"/>
      <c r="X1762" s="69"/>
      <c r="Y1762" s="69"/>
      <c r="Z1762" s="69"/>
      <c r="AA1762" s="69"/>
      <c r="AB1762" s="69"/>
      <c r="AC1762" s="69"/>
      <c r="AD1762" s="69"/>
      <c r="AE1762" s="69"/>
      <c r="AF1762" s="69"/>
    </row>
    <row r="1763" spans="1:32" x14ac:dyDescent="0.45">
      <c r="A1763" s="68"/>
      <c r="B1763" s="68"/>
      <c r="C1763" s="68"/>
      <c r="P1763" s="69"/>
      <c r="Q1763" s="69"/>
      <c r="R1763" s="69"/>
      <c r="S1763" s="69"/>
      <c r="T1763" s="69"/>
      <c r="U1763" s="69"/>
      <c r="V1763" s="69"/>
      <c r="W1763" s="69"/>
      <c r="X1763" s="69"/>
      <c r="Y1763" s="69"/>
      <c r="Z1763" s="69"/>
      <c r="AA1763" s="69"/>
      <c r="AB1763" s="69"/>
      <c r="AC1763" s="69"/>
      <c r="AD1763" s="69"/>
      <c r="AE1763" s="69"/>
      <c r="AF1763" s="69"/>
    </row>
    <row r="1764" spans="1:32" x14ac:dyDescent="0.45">
      <c r="A1764" s="68"/>
      <c r="B1764" s="68"/>
      <c r="C1764" s="68"/>
      <c r="P1764" s="69"/>
      <c r="Q1764" s="69"/>
      <c r="R1764" s="69"/>
      <c r="S1764" s="69"/>
      <c r="T1764" s="69"/>
      <c r="U1764" s="69"/>
      <c r="V1764" s="69"/>
      <c r="W1764" s="69"/>
      <c r="X1764" s="69"/>
      <c r="Y1764" s="69"/>
      <c r="Z1764" s="69"/>
      <c r="AA1764" s="69"/>
      <c r="AB1764" s="69"/>
      <c r="AC1764" s="69"/>
      <c r="AD1764" s="69"/>
      <c r="AE1764" s="69"/>
      <c r="AF1764" s="69"/>
    </row>
    <row r="1765" spans="1:32" x14ac:dyDescent="0.45">
      <c r="A1765" s="68"/>
      <c r="B1765" s="68"/>
      <c r="C1765" s="68"/>
      <c r="P1765" s="69"/>
      <c r="Q1765" s="69"/>
      <c r="R1765" s="69"/>
      <c r="S1765" s="69"/>
      <c r="T1765" s="69"/>
      <c r="U1765" s="69"/>
      <c r="V1765" s="69"/>
      <c r="W1765" s="69"/>
      <c r="X1765" s="69"/>
      <c r="Y1765" s="69"/>
      <c r="Z1765" s="69"/>
      <c r="AA1765" s="69"/>
      <c r="AB1765" s="69"/>
      <c r="AC1765" s="69"/>
      <c r="AD1765" s="69"/>
      <c r="AE1765" s="69"/>
      <c r="AF1765" s="69"/>
    </row>
    <row r="1766" spans="1:32" x14ac:dyDescent="0.45">
      <c r="A1766" s="68"/>
      <c r="B1766" s="68"/>
      <c r="C1766" s="68"/>
      <c r="P1766" s="69"/>
      <c r="Q1766" s="69"/>
      <c r="R1766" s="69"/>
      <c r="S1766" s="69"/>
      <c r="T1766" s="69"/>
      <c r="U1766" s="69"/>
      <c r="V1766" s="69"/>
      <c r="W1766" s="69"/>
      <c r="X1766" s="69"/>
      <c r="Y1766" s="69"/>
      <c r="Z1766" s="69"/>
      <c r="AA1766" s="69"/>
      <c r="AB1766" s="69"/>
      <c r="AC1766" s="69"/>
      <c r="AD1766" s="69"/>
      <c r="AE1766" s="69"/>
      <c r="AF1766" s="69"/>
    </row>
    <row r="1767" spans="1:32" x14ac:dyDescent="0.45">
      <c r="A1767" s="68"/>
      <c r="B1767" s="68"/>
      <c r="C1767" s="68"/>
      <c r="P1767" s="69"/>
      <c r="Q1767" s="69"/>
      <c r="R1767" s="69"/>
      <c r="S1767" s="69"/>
      <c r="T1767" s="69"/>
      <c r="U1767" s="69"/>
      <c r="V1767" s="69"/>
      <c r="W1767" s="69"/>
      <c r="X1767" s="69"/>
      <c r="Y1767" s="69"/>
      <c r="Z1767" s="69"/>
      <c r="AA1767" s="69"/>
      <c r="AB1767" s="69"/>
      <c r="AC1767" s="69"/>
      <c r="AD1767" s="69"/>
      <c r="AE1767" s="69"/>
      <c r="AF1767" s="69"/>
    </row>
    <row r="1768" spans="1:32" x14ac:dyDescent="0.45">
      <c r="A1768" s="68"/>
      <c r="B1768" s="68"/>
      <c r="C1768" s="68"/>
      <c r="P1768" s="69"/>
      <c r="Q1768" s="69"/>
      <c r="R1768" s="69"/>
      <c r="S1768" s="69"/>
      <c r="T1768" s="69"/>
      <c r="U1768" s="69"/>
      <c r="V1768" s="69"/>
      <c r="W1768" s="69"/>
      <c r="X1768" s="69"/>
      <c r="Y1768" s="69"/>
      <c r="Z1768" s="69"/>
      <c r="AA1768" s="69"/>
      <c r="AB1768" s="69"/>
      <c r="AC1768" s="69"/>
      <c r="AD1768" s="69"/>
      <c r="AE1768" s="69"/>
      <c r="AF1768" s="69"/>
    </row>
    <row r="1769" spans="1:32" x14ac:dyDescent="0.45">
      <c r="A1769" s="68"/>
      <c r="B1769" s="68"/>
      <c r="C1769" s="68"/>
      <c r="P1769" s="69"/>
      <c r="Q1769" s="69"/>
      <c r="R1769" s="69"/>
      <c r="S1769" s="69"/>
      <c r="T1769" s="69"/>
      <c r="U1769" s="69"/>
      <c r="V1769" s="69"/>
      <c r="W1769" s="69"/>
      <c r="X1769" s="69"/>
      <c r="Y1769" s="69"/>
      <c r="Z1769" s="69"/>
      <c r="AA1769" s="69"/>
      <c r="AB1769" s="69"/>
      <c r="AC1769" s="69"/>
      <c r="AD1769" s="69"/>
      <c r="AE1769" s="69"/>
      <c r="AF1769" s="69"/>
    </row>
    <row r="1770" spans="1:32" x14ac:dyDescent="0.45">
      <c r="A1770" s="68"/>
      <c r="B1770" s="68"/>
      <c r="C1770" s="68"/>
      <c r="P1770" s="69"/>
      <c r="Q1770" s="69"/>
      <c r="R1770" s="69"/>
      <c r="S1770" s="69"/>
      <c r="T1770" s="69"/>
      <c r="U1770" s="69"/>
      <c r="V1770" s="69"/>
      <c r="W1770" s="69"/>
      <c r="X1770" s="69"/>
      <c r="Y1770" s="69"/>
      <c r="Z1770" s="69"/>
      <c r="AA1770" s="69"/>
      <c r="AB1770" s="69"/>
      <c r="AC1770" s="69"/>
      <c r="AD1770" s="69"/>
      <c r="AE1770" s="69"/>
      <c r="AF1770" s="69"/>
    </row>
    <row r="1771" spans="1:32" x14ac:dyDescent="0.45">
      <c r="A1771" s="68"/>
      <c r="B1771" s="68"/>
      <c r="C1771" s="68"/>
      <c r="P1771" s="69"/>
      <c r="Q1771" s="69"/>
      <c r="R1771" s="69"/>
      <c r="S1771" s="69"/>
      <c r="T1771" s="69"/>
      <c r="U1771" s="69"/>
      <c r="V1771" s="69"/>
      <c r="W1771" s="69"/>
      <c r="X1771" s="69"/>
      <c r="Y1771" s="69"/>
      <c r="Z1771" s="69"/>
      <c r="AA1771" s="69"/>
      <c r="AB1771" s="69"/>
      <c r="AC1771" s="69"/>
      <c r="AD1771" s="69"/>
      <c r="AE1771" s="69"/>
      <c r="AF1771" s="69"/>
    </row>
    <row r="1772" spans="1:32" x14ac:dyDescent="0.45">
      <c r="A1772" s="68"/>
      <c r="B1772" s="68"/>
      <c r="C1772" s="68"/>
      <c r="P1772" s="69"/>
      <c r="Q1772" s="69"/>
      <c r="R1772" s="69"/>
      <c r="S1772" s="69"/>
      <c r="T1772" s="69"/>
      <c r="U1772" s="69"/>
      <c r="V1772" s="69"/>
      <c r="W1772" s="69"/>
      <c r="X1772" s="69"/>
      <c r="Y1772" s="69"/>
      <c r="Z1772" s="69"/>
      <c r="AA1772" s="69"/>
      <c r="AB1772" s="69"/>
      <c r="AC1772" s="69"/>
      <c r="AD1772" s="69"/>
      <c r="AE1772" s="69"/>
      <c r="AF1772" s="69"/>
    </row>
    <row r="1773" spans="1:32" x14ac:dyDescent="0.45">
      <c r="A1773" s="68"/>
      <c r="B1773" s="68"/>
      <c r="C1773" s="68"/>
      <c r="P1773" s="69"/>
      <c r="Q1773" s="69"/>
      <c r="R1773" s="69"/>
      <c r="S1773" s="69"/>
      <c r="T1773" s="69"/>
      <c r="U1773" s="69"/>
      <c r="V1773" s="69"/>
      <c r="W1773" s="69"/>
      <c r="X1773" s="69"/>
      <c r="Y1773" s="69"/>
      <c r="Z1773" s="69"/>
      <c r="AA1773" s="69"/>
      <c r="AB1773" s="69"/>
      <c r="AC1773" s="69"/>
      <c r="AD1773" s="69"/>
      <c r="AE1773" s="69"/>
      <c r="AF1773" s="69"/>
    </row>
    <row r="1774" spans="1:32" x14ac:dyDescent="0.45">
      <c r="A1774" s="68"/>
      <c r="B1774" s="68"/>
      <c r="C1774" s="68"/>
      <c r="P1774" s="69"/>
      <c r="Q1774" s="69"/>
      <c r="R1774" s="69"/>
      <c r="S1774" s="69"/>
      <c r="T1774" s="69"/>
      <c r="U1774" s="69"/>
      <c r="V1774" s="69"/>
      <c r="W1774" s="69"/>
      <c r="X1774" s="69"/>
      <c r="Y1774" s="69"/>
      <c r="Z1774" s="69"/>
      <c r="AA1774" s="69"/>
      <c r="AB1774" s="69"/>
      <c r="AC1774" s="69"/>
      <c r="AD1774" s="69"/>
      <c r="AE1774" s="69"/>
      <c r="AF1774" s="69"/>
    </row>
    <row r="1775" spans="1:32" x14ac:dyDescent="0.45">
      <c r="A1775" s="68"/>
      <c r="B1775" s="68"/>
      <c r="C1775" s="68"/>
      <c r="P1775" s="69"/>
      <c r="Q1775" s="69"/>
      <c r="R1775" s="69"/>
      <c r="S1775" s="69"/>
      <c r="T1775" s="69"/>
      <c r="U1775" s="69"/>
      <c r="V1775" s="69"/>
      <c r="W1775" s="69"/>
      <c r="X1775" s="69"/>
      <c r="Y1775" s="69"/>
      <c r="Z1775" s="69"/>
      <c r="AA1775" s="69"/>
      <c r="AB1775" s="69"/>
      <c r="AC1775" s="69"/>
      <c r="AD1775" s="69"/>
      <c r="AE1775" s="69"/>
      <c r="AF1775" s="69"/>
    </row>
    <row r="1776" spans="1:32" x14ac:dyDescent="0.45">
      <c r="A1776" s="68"/>
      <c r="B1776" s="68"/>
      <c r="C1776" s="68"/>
      <c r="P1776" s="69"/>
      <c r="Q1776" s="69"/>
      <c r="R1776" s="69"/>
      <c r="S1776" s="69"/>
      <c r="T1776" s="69"/>
      <c r="U1776" s="69"/>
      <c r="V1776" s="69"/>
      <c r="W1776" s="69"/>
      <c r="X1776" s="69"/>
      <c r="Y1776" s="69"/>
      <c r="Z1776" s="69"/>
      <c r="AA1776" s="69"/>
      <c r="AB1776" s="69"/>
      <c r="AC1776" s="69"/>
      <c r="AD1776" s="69"/>
      <c r="AE1776" s="69"/>
      <c r="AF1776" s="69"/>
    </row>
    <row r="1777" spans="1:32" x14ac:dyDescent="0.45">
      <c r="A1777" s="68"/>
      <c r="B1777" s="68"/>
      <c r="C1777" s="68"/>
      <c r="P1777" s="69"/>
      <c r="Q1777" s="69"/>
      <c r="R1777" s="69"/>
      <c r="S1777" s="69"/>
      <c r="T1777" s="69"/>
      <c r="U1777" s="69"/>
      <c r="V1777" s="69"/>
      <c r="W1777" s="69"/>
      <c r="X1777" s="69"/>
      <c r="Y1777" s="69"/>
      <c r="Z1777" s="69"/>
      <c r="AA1777" s="69"/>
      <c r="AB1777" s="69"/>
      <c r="AC1777" s="69"/>
      <c r="AD1777" s="69"/>
      <c r="AE1777" s="69"/>
      <c r="AF1777" s="69"/>
    </row>
    <row r="1778" spans="1:32" x14ac:dyDescent="0.45">
      <c r="A1778" s="68"/>
      <c r="B1778" s="68"/>
      <c r="C1778" s="68"/>
      <c r="P1778" s="69"/>
      <c r="Q1778" s="69"/>
      <c r="R1778" s="69"/>
      <c r="S1778" s="69"/>
      <c r="T1778" s="69"/>
      <c r="U1778" s="69"/>
      <c r="V1778" s="69"/>
      <c r="W1778" s="69"/>
      <c r="X1778" s="69"/>
      <c r="Y1778" s="69"/>
      <c r="Z1778" s="69"/>
      <c r="AA1778" s="69"/>
      <c r="AB1778" s="69"/>
      <c r="AC1778" s="69"/>
      <c r="AD1778" s="69"/>
      <c r="AE1778" s="69"/>
      <c r="AF1778" s="69"/>
    </row>
    <row r="1779" spans="1:32" x14ac:dyDescent="0.45">
      <c r="A1779" s="68"/>
      <c r="B1779" s="68"/>
      <c r="C1779" s="68"/>
      <c r="P1779" s="69"/>
      <c r="Q1779" s="69"/>
      <c r="R1779" s="68"/>
      <c r="S1779" s="69"/>
      <c r="T1779" s="69"/>
      <c r="U1779" s="68"/>
      <c r="V1779" s="69"/>
      <c r="W1779" s="69"/>
      <c r="X1779" s="68"/>
      <c r="Y1779" s="69"/>
      <c r="Z1779" s="69"/>
      <c r="AA1779" s="68"/>
      <c r="AB1779" s="69"/>
      <c r="AC1779" s="69"/>
      <c r="AD1779" s="68"/>
      <c r="AE1779" s="69"/>
      <c r="AF1779" s="69"/>
    </row>
    <row r="1780" spans="1:32" x14ac:dyDescent="0.45">
      <c r="A1780" s="68"/>
      <c r="B1780" s="68"/>
      <c r="C1780" s="68"/>
      <c r="P1780" s="69"/>
      <c r="Q1780" s="69"/>
      <c r="R1780" s="69"/>
      <c r="S1780" s="69"/>
      <c r="T1780" s="69"/>
      <c r="U1780" s="69"/>
      <c r="V1780" s="69"/>
      <c r="W1780" s="69"/>
      <c r="X1780" s="69"/>
      <c r="Y1780" s="69"/>
      <c r="Z1780" s="69"/>
      <c r="AA1780" s="69"/>
      <c r="AB1780" s="69"/>
      <c r="AC1780" s="69"/>
      <c r="AD1780" s="69"/>
      <c r="AE1780" s="69"/>
      <c r="AF1780" s="69"/>
    </row>
    <row r="1781" spans="1:32" x14ac:dyDescent="0.45">
      <c r="A1781" s="68"/>
      <c r="B1781" s="68"/>
      <c r="C1781" s="68"/>
      <c r="P1781" s="69"/>
      <c r="Q1781" s="69"/>
      <c r="R1781" s="69"/>
      <c r="S1781" s="69"/>
      <c r="T1781" s="69"/>
      <c r="U1781" s="69"/>
      <c r="V1781" s="69"/>
      <c r="W1781" s="69"/>
      <c r="X1781" s="69"/>
      <c r="Y1781" s="69"/>
      <c r="Z1781" s="69"/>
      <c r="AA1781" s="69"/>
      <c r="AB1781" s="69"/>
      <c r="AC1781" s="69"/>
      <c r="AD1781" s="69"/>
      <c r="AE1781" s="69"/>
      <c r="AF1781" s="69"/>
    </row>
    <row r="1782" spans="1:32" x14ac:dyDescent="0.45">
      <c r="A1782" s="68"/>
      <c r="B1782" s="68"/>
      <c r="C1782" s="68"/>
      <c r="P1782" s="69"/>
      <c r="Q1782" s="69"/>
      <c r="R1782" s="69"/>
      <c r="S1782" s="69"/>
      <c r="T1782" s="69"/>
      <c r="U1782" s="69"/>
      <c r="V1782" s="69"/>
      <c r="W1782" s="69"/>
      <c r="X1782" s="69"/>
      <c r="Y1782" s="69"/>
      <c r="Z1782" s="69"/>
      <c r="AA1782" s="69"/>
      <c r="AB1782" s="69"/>
      <c r="AC1782" s="69"/>
      <c r="AD1782" s="69"/>
      <c r="AE1782" s="69"/>
      <c r="AF1782" s="69"/>
    </row>
    <row r="1783" spans="1:32" x14ac:dyDescent="0.45">
      <c r="A1783" s="68"/>
      <c r="B1783" s="68"/>
      <c r="C1783" s="68"/>
      <c r="P1783" s="69"/>
      <c r="Q1783" s="69"/>
      <c r="R1783" s="69"/>
      <c r="S1783" s="69"/>
      <c r="T1783" s="69"/>
      <c r="U1783" s="69"/>
      <c r="V1783" s="69"/>
      <c r="W1783" s="69"/>
      <c r="X1783" s="69"/>
      <c r="Y1783" s="69"/>
      <c r="Z1783" s="69"/>
      <c r="AA1783" s="69"/>
      <c r="AB1783" s="69"/>
      <c r="AC1783" s="69"/>
      <c r="AD1783" s="69"/>
      <c r="AE1783" s="69"/>
      <c r="AF1783" s="69"/>
    </row>
    <row r="1784" spans="1:32" x14ac:dyDescent="0.45">
      <c r="A1784" s="68"/>
      <c r="B1784" s="68"/>
      <c r="C1784" s="68"/>
      <c r="P1784" s="69"/>
      <c r="Q1784" s="69"/>
      <c r="R1784" s="69"/>
      <c r="S1784" s="69"/>
      <c r="T1784" s="69"/>
      <c r="U1784" s="69"/>
      <c r="V1784" s="69"/>
      <c r="W1784" s="69"/>
      <c r="X1784" s="69"/>
      <c r="Y1784" s="69"/>
      <c r="Z1784" s="69"/>
      <c r="AA1784" s="69"/>
      <c r="AB1784" s="69"/>
      <c r="AC1784" s="69"/>
      <c r="AD1784" s="69"/>
      <c r="AE1784" s="69"/>
      <c r="AF1784" s="69"/>
    </row>
    <row r="1785" spans="1:32" x14ac:dyDescent="0.45">
      <c r="A1785" s="68"/>
      <c r="B1785" s="68"/>
      <c r="C1785" s="68"/>
      <c r="P1785" s="69"/>
      <c r="Q1785" s="69"/>
      <c r="R1785" s="69"/>
      <c r="S1785" s="69"/>
      <c r="T1785" s="69"/>
      <c r="U1785" s="69"/>
      <c r="V1785" s="69"/>
      <c r="W1785" s="69"/>
      <c r="X1785" s="69"/>
      <c r="Y1785" s="69"/>
      <c r="Z1785" s="69"/>
      <c r="AA1785" s="69"/>
      <c r="AB1785" s="69"/>
      <c r="AC1785" s="69"/>
      <c r="AD1785" s="69"/>
      <c r="AE1785" s="69"/>
      <c r="AF1785" s="69"/>
    </row>
    <row r="1786" spans="1:32" x14ac:dyDescent="0.45">
      <c r="A1786" s="68"/>
      <c r="B1786" s="68"/>
      <c r="C1786" s="68"/>
      <c r="P1786" s="69"/>
      <c r="Q1786" s="69"/>
      <c r="R1786" s="69"/>
      <c r="S1786" s="69"/>
      <c r="T1786" s="69"/>
      <c r="U1786" s="69"/>
      <c r="V1786" s="69"/>
      <c r="W1786" s="69"/>
      <c r="X1786" s="69"/>
      <c r="Y1786" s="69"/>
      <c r="Z1786" s="69"/>
      <c r="AA1786" s="69"/>
      <c r="AB1786" s="69"/>
      <c r="AC1786" s="69"/>
      <c r="AD1786" s="69"/>
      <c r="AE1786" s="69"/>
      <c r="AF1786" s="69"/>
    </row>
    <row r="1787" spans="1:32" x14ac:dyDescent="0.45">
      <c r="A1787" s="68"/>
      <c r="B1787" s="68"/>
      <c r="C1787" s="68"/>
      <c r="P1787" s="69"/>
      <c r="Q1787" s="69"/>
      <c r="R1787" s="69"/>
      <c r="S1787" s="69"/>
      <c r="T1787" s="69"/>
      <c r="U1787" s="69"/>
      <c r="V1787" s="69"/>
      <c r="W1787" s="69"/>
      <c r="X1787" s="69"/>
      <c r="Y1787" s="69"/>
      <c r="Z1787" s="69"/>
      <c r="AA1787" s="69"/>
      <c r="AB1787" s="69"/>
      <c r="AC1787" s="69"/>
      <c r="AD1787" s="69"/>
      <c r="AE1787" s="69"/>
      <c r="AF1787" s="69"/>
    </row>
    <row r="1788" spans="1:32" x14ac:dyDescent="0.45">
      <c r="A1788" s="68"/>
      <c r="B1788" s="68"/>
      <c r="C1788" s="68"/>
      <c r="P1788" s="69"/>
      <c r="Q1788" s="69"/>
      <c r="R1788" s="69"/>
      <c r="S1788" s="69"/>
      <c r="T1788" s="69"/>
      <c r="U1788" s="69"/>
      <c r="V1788" s="69"/>
      <c r="W1788" s="69"/>
      <c r="X1788" s="69"/>
      <c r="Y1788" s="69"/>
      <c r="Z1788" s="69"/>
      <c r="AA1788" s="69"/>
      <c r="AB1788" s="69"/>
      <c r="AC1788" s="69"/>
      <c r="AD1788" s="69"/>
      <c r="AE1788" s="69"/>
      <c r="AF1788" s="69"/>
    </row>
    <row r="1789" spans="1:32" x14ac:dyDescent="0.45">
      <c r="A1789" s="68"/>
      <c r="B1789" s="68"/>
      <c r="C1789" s="68"/>
      <c r="P1789" s="69"/>
      <c r="Q1789" s="69"/>
      <c r="R1789" s="69"/>
      <c r="S1789" s="69"/>
      <c r="T1789" s="69"/>
      <c r="U1789" s="69"/>
      <c r="V1789" s="69"/>
      <c r="W1789" s="69"/>
      <c r="X1789" s="69"/>
      <c r="Y1789" s="69"/>
      <c r="Z1789" s="69"/>
      <c r="AA1789" s="69"/>
      <c r="AB1789" s="69"/>
      <c r="AC1789" s="69"/>
      <c r="AD1789" s="69"/>
      <c r="AE1789" s="69"/>
      <c r="AF1789" s="69"/>
    </row>
    <row r="1790" spans="1:32" x14ac:dyDescent="0.45">
      <c r="A1790" s="68"/>
      <c r="B1790" s="68"/>
      <c r="C1790" s="68"/>
      <c r="P1790" s="69"/>
      <c r="Q1790" s="69"/>
      <c r="R1790" s="69"/>
      <c r="S1790" s="69"/>
      <c r="T1790" s="69"/>
      <c r="U1790" s="69"/>
      <c r="V1790" s="69"/>
      <c r="W1790" s="69"/>
      <c r="X1790" s="69"/>
      <c r="Y1790" s="69"/>
      <c r="Z1790" s="69"/>
      <c r="AA1790" s="69"/>
      <c r="AB1790" s="69"/>
      <c r="AC1790" s="69"/>
      <c r="AD1790" s="69"/>
      <c r="AE1790" s="69"/>
      <c r="AF1790" s="69"/>
    </row>
    <row r="1791" spans="1:32" x14ac:dyDescent="0.45">
      <c r="A1791" s="68"/>
      <c r="B1791" s="68"/>
      <c r="C1791" s="68"/>
      <c r="P1791" s="69"/>
      <c r="Q1791" s="69"/>
      <c r="R1791" s="69"/>
      <c r="S1791" s="69"/>
      <c r="T1791" s="69"/>
      <c r="U1791" s="69"/>
      <c r="V1791" s="69"/>
      <c r="W1791" s="69"/>
      <c r="X1791" s="69"/>
      <c r="Y1791" s="69"/>
      <c r="Z1791" s="69"/>
      <c r="AA1791" s="69"/>
      <c r="AB1791" s="69"/>
      <c r="AC1791" s="69"/>
      <c r="AD1791" s="69"/>
      <c r="AE1791" s="69"/>
      <c r="AF1791" s="69"/>
    </row>
    <row r="1792" spans="1:32" x14ac:dyDescent="0.45">
      <c r="A1792" s="68"/>
      <c r="B1792" s="68"/>
      <c r="C1792" s="68"/>
      <c r="P1792" s="69"/>
      <c r="Q1792" s="69"/>
      <c r="R1792" s="69"/>
      <c r="S1792" s="69"/>
      <c r="T1792" s="69"/>
      <c r="U1792" s="69"/>
      <c r="V1792" s="69"/>
      <c r="W1792" s="69"/>
      <c r="X1792" s="69"/>
      <c r="Y1792" s="69"/>
      <c r="Z1792" s="69"/>
      <c r="AA1792" s="69"/>
      <c r="AB1792" s="69"/>
      <c r="AC1792" s="69"/>
      <c r="AD1792" s="69"/>
      <c r="AE1792" s="69"/>
      <c r="AF1792" s="69"/>
    </row>
    <row r="1793" spans="1:32" x14ac:dyDescent="0.45">
      <c r="A1793" s="68"/>
      <c r="B1793" s="68"/>
      <c r="C1793" s="68"/>
      <c r="P1793" s="69"/>
      <c r="Q1793" s="69"/>
      <c r="R1793" s="69"/>
      <c r="S1793" s="69"/>
      <c r="T1793" s="69"/>
      <c r="U1793" s="69"/>
      <c r="V1793" s="69"/>
      <c r="W1793" s="69"/>
      <c r="X1793" s="69"/>
      <c r="Y1793" s="69"/>
      <c r="Z1793" s="69"/>
      <c r="AA1793" s="69"/>
      <c r="AB1793" s="69"/>
      <c r="AC1793" s="69"/>
      <c r="AD1793" s="69"/>
      <c r="AE1793" s="69"/>
      <c r="AF1793" s="69"/>
    </row>
    <row r="1794" spans="1:32" x14ac:dyDescent="0.45">
      <c r="A1794" s="68"/>
      <c r="B1794" s="68"/>
      <c r="C1794" s="68"/>
      <c r="P1794" s="69"/>
      <c r="Q1794" s="69"/>
      <c r="R1794" s="69"/>
      <c r="S1794" s="69"/>
      <c r="T1794" s="69"/>
      <c r="U1794" s="69"/>
      <c r="V1794" s="69"/>
      <c r="W1794" s="69"/>
      <c r="X1794" s="69"/>
      <c r="Y1794" s="69"/>
      <c r="Z1794" s="69"/>
      <c r="AA1794" s="69"/>
      <c r="AB1794" s="69"/>
      <c r="AC1794" s="69"/>
      <c r="AD1794" s="69"/>
      <c r="AE1794" s="69"/>
      <c r="AF1794" s="69"/>
    </row>
    <row r="1795" spans="1:32" x14ac:dyDescent="0.45">
      <c r="A1795" s="68"/>
      <c r="B1795" s="68"/>
      <c r="C1795" s="68"/>
      <c r="P1795" s="69"/>
      <c r="Q1795" s="69"/>
      <c r="R1795" s="69"/>
      <c r="S1795" s="69"/>
      <c r="T1795" s="69"/>
      <c r="U1795" s="69"/>
      <c r="V1795" s="69"/>
      <c r="W1795" s="69"/>
      <c r="X1795" s="69"/>
      <c r="Y1795" s="69"/>
      <c r="Z1795" s="69"/>
      <c r="AA1795" s="69"/>
      <c r="AB1795" s="69"/>
      <c r="AC1795" s="69"/>
      <c r="AD1795" s="69"/>
      <c r="AE1795" s="69"/>
      <c r="AF1795" s="69"/>
    </row>
    <row r="1796" spans="1:32" x14ac:dyDescent="0.45">
      <c r="A1796" s="68"/>
      <c r="B1796" s="68"/>
      <c r="C1796" s="68"/>
      <c r="P1796" s="69"/>
      <c r="Q1796" s="69"/>
      <c r="R1796" s="69"/>
      <c r="S1796" s="69"/>
      <c r="T1796" s="69"/>
      <c r="U1796" s="69"/>
      <c r="V1796" s="69"/>
      <c r="W1796" s="69"/>
      <c r="X1796" s="69"/>
      <c r="Y1796" s="69"/>
      <c r="Z1796" s="69"/>
      <c r="AA1796" s="69"/>
      <c r="AB1796" s="69"/>
      <c r="AC1796" s="69"/>
      <c r="AD1796" s="69"/>
      <c r="AE1796" s="69"/>
      <c r="AF1796" s="69"/>
    </row>
    <row r="1797" spans="1:32" x14ac:dyDescent="0.45">
      <c r="A1797" s="68"/>
      <c r="B1797" s="68"/>
      <c r="C1797" s="68"/>
      <c r="P1797" s="69"/>
      <c r="Q1797" s="69"/>
      <c r="R1797" s="69"/>
      <c r="S1797" s="69"/>
      <c r="T1797" s="69"/>
      <c r="U1797" s="69"/>
      <c r="V1797" s="69"/>
      <c r="W1797" s="69"/>
      <c r="X1797" s="69"/>
      <c r="Y1797" s="69"/>
      <c r="Z1797" s="69"/>
      <c r="AA1797" s="69"/>
      <c r="AB1797" s="69"/>
      <c r="AC1797" s="69"/>
      <c r="AD1797" s="69"/>
      <c r="AE1797" s="69"/>
      <c r="AF1797" s="69"/>
    </row>
    <row r="1798" spans="1:32" x14ac:dyDescent="0.45">
      <c r="A1798" s="68"/>
      <c r="B1798" s="68"/>
      <c r="C1798" s="68"/>
      <c r="P1798" s="69"/>
      <c r="Q1798" s="69"/>
      <c r="R1798" s="69"/>
      <c r="S1798" s="69"/>
      <c r="T1798" s="69"/>
      <c r="U1798" s="69"/>
      <c r="V1798" s="69"/>
      <c r="W1798" s="69"/>
      <c r="X1798" s="69"/>
      <c r="Y1798" s="69"/>
      <c r="Z1798" s="69"/>
      <c r="AA1798" s="69"/>
      <c r="AB1798" s="69"/>
      <c r="AC1798" s="69"/>
      <c r="AD1798" s="69"/>
      <c r="AE1798" s="69"/>
      <c r="AF1798" s="69"/>
    </row>
    <row r="1799" spans="1:32" x14ac:dyDescent="0.45">
      <c r="A1799" s="68"/>
      <c r="B1799" s="68"/>
      <c r="C1799" s="68"/>
      <c r="P1799" s="69"/>
      <c r="Q1799" s="69"/>
      <c r="R1799" s="69"/>
      <c r="S1799" s="69"/>
      <c r="T1799" s="69"/>
      <c r="U1799" s="69"/>
      <c r="V1799" s="69"/>
      <c r="W1799" s="69"/>
      <c r="X1799" s="69"/>
      <c r="Y1799" s="69"/>
      <c r="Z1799" s="69"/>
      <c r="AA1799" s="69"/>
      <c r="AB1799" s="69"/>
      <c r="AC1799" s="69"/>
      <c r="AD1799" s="69"/>
      <c r="AE1799" s="69"/>
      <c r="AF1799" s="69"/>
    </row>
    <row r="1800" spans="1:32" x14ac:dyDescent="0.45">
      <c r="A1800" s="68"/>
      <c r="B1800" s="68"/>
      <c r="C1800" s="68"/>
      <c r="P1800" s="69"/>
      <c r="Q1800" s="69"/>
      <c r="R1800" s="69"/>
      <c r="S1800" s="69"/>
      <c r="T1800" s="69"/>
      <c r="U1800" s="69"/>
      <c r="V1800" s="69"/>
      <c r="W1800" s="69"/>
      <c r="X1800" s="69"/>
      <c r="Y1800" s="69"/>
      <c r="Z1800" s="69"/>
      <c r="AA1800" s="69"/>
      <c r="AB1800" s="69"/>
      <c r="AC1800" s="69"/>
      <c r="AD1800" s="69"/>
      <c r="AE1800" s="69"/>
      <c r="AF1800" s="69"/>
    </row>
    <row r="1801" spans="1:32" x14ac:dyDescent="0.45">
      <c r="A1801" s="68"/>
      <c r="B1801" s="68"/>
      <c r="C1801" s="68"/>
      <c r="P1801" s="69"/>
      <c r="Q1801" s="69"/>
      <c r="R1801" s="69"/>
      <c r="S1801" s="69"/>
      <c r="T1801" s="69"/>
      <c r="U1801" s="69"/>
      <c r="V1801" s="69"/>
      <c r="W1801" s="69"/>
      <c r="X1801" s="69"/>
      <c r="Y1801" s="69"/>
      <c r="Z1801" s="69"/>
      <c r="AA1801" s="69"/>
      <c r="AB1801" s="69"/>
      <c r="AC1801" s="69"/>
      <c r="AD1801" s="69"/>
      <c r="AE1801" s="69"/>
      <c r="AF1801" s="69"/>
    </row>
    <row r="1802" spans="1:32" x14ac:dyDescent="0.45">
      <c r="A1802" s="68"/>
      <c r="B1802" s="68"/>
      <c r="C1802" s="68"/>
      <c r="P1802" s="69"/>
      <c r="Q1802" s="69"/>
      <c r="R1802" s="69"/>
      <c r="S1802" s="69"/>
      <c r="T1802" s="69"/>
      <c r="U1802" s="69"/>
      <c r="V1802" s="69"/>
      <c r="W1802" s="69"/>
      <c r="X1802" s="69"/>
      <c r="Y1802" s="69"/>
      <c r="Z1802" s="69"/>
      <c r="AA1802" s="69"/>
      <c r="AB1802" s="69"/>
      <c r="AC1802" s="69"/>
      <c r="AD1802" s="69"/>
      <c r="AE1802" s="69"/>
      <c r="AF1802" s="69"/>
    </row>
    <row r="1803" spans="1:32" x14ac:dyDescent="0.45">
      <c r="A1803" s="68"/>
      <c r="B1803" s="68"/>
      <c r="C1803" s="68"/>
      <c r="P1803" s="69"/>
      <c r="Q1803" s="69"/>
      <c r="R1803" s="69"/>
      <c r="S1803" s="69"/>
      <c r="T1803" s="69"/>
      <c r="U1803" s="69"/>
      <c r="V1803" s="69"/>
      <c r="W1803" s="69"/>
      <c r="X1803" s="69"/>
      <c r="Y1803" s="69"/>
      <c r="Z1803" s="69"/>
      <c r="AA1803" s="69"/>
      <c r="AB1803" s="69"/>
      <c r="AC1803" s="69"/>
      <c r="AD1803" s="69"/>
      <c r="AE1803" s="69"/>
      <c r="AF1803" s="69"/>
    </row>
    <row r="1804" spans="1:32" x14ac:dyDescent="0.45">
      <c r="A1804" s="68"/>
      <c r="B1804" s="68"/>
      <c r="C1804" s="68"/>
      <c r="P1804" s="69"/>
      <c r="Q1804" s="69"/>
      <c r="R1804" s="69"/>
      <c r="S1804" s="69"/>
      <c r="T1804" s="69"/>
      <c r="U1804" s="69"/>
      <c r="V1804" s="69"/>
      <c r="W1804" s="69"/>
      <c r="X1804" s="69"/>
      <c r="Y1804" s="69"/>
      <c r="Z1804" s="69"/>
      <c r="AA1804" s="69"/>
      <c r="AB1804" s="69"/>
      <c r="AC1804" s="69"/>
      <c r="AD1804" s="69"/>
      <c r="AE1804" s="69"/>
      <c r="AF1804" s="69"/>
    </row>
    <row r="1805" spans="1:32" x14ac:dyDescent="0.45">
      <c r="A1805" s="68"/>
      <c r="B1805" s="68"/>
      <c r="C1805" s="68"/>
      <c r="P1805" s="69"/>
      <c r="Q1805" s="69"/>
      <c r="R1805" s="69"/>
      <c r="S1805" s="69"/>
      <c r="T1805" s="69"/>
      <c r="U1805" s="69"/>
      <c r="V1805" s="69"/>
      <c r="W1805" s="69"/>
      <c r="X1805" s="69"/>
      <c r="Y1805" s="69"/>
      <c r="Z1805" s="69"/>
      <c r="AA1805" s="69"/>
      <c r="AB1805" s="69"/>
      <c r="AC1805" s="69"/>
      <c r="AD1805" s="69"/>
      <c r="AE1805" s="69"/>
      <c r="AF1805" s="69"/>
    </row>
    <row r="1806" spans="1:32" x14ac:dyDescent="0.45">
      <c r="A1806" s="68"/>
      <c r="B1806" s="68"/>
      <c r="C1806" s="68"/>
      <c r="P1806" s="69"/>
      <c r="Q1806" s="69"/>
      <c r="R1806" s="69"/>
      <c r="S1806" s="69"/>
      <c r="T1806" s="69"/>
      <c r="U1806" s="69"/>
      <c r="V1806" s="69"/>
      <c r="W1806" s="69"/>
      <c r="X1806" s="69"/>
      <c r="Y1806" s="69"/>
      <c r="Z1806" s="69"/>
      <c r="AA1806" s="69"/>
      <c r="AB1806" s="69"/>
      <c r="AC1806" s="69"/>
      <c r="AD1806" s="69"/>
      <c r="AE1806" s="69"/>
      <c r="AF1806" s="69"/>
    </row>
    <row r="1807" spans="1:32" x14ac:dyDescent="0.45">
      <c r="A1807" s="68"/>
      <c r="B1807" s="68"/>
      <c r="C1807" s="68"/>
      <c r="P1807" s="69"/>
      <c r="Q1807" s="69"/>
      <c r="R1807" s="69"/>
      <c r="S1807" s="69"/>
      <c r="T1807" s="69"/>
      <c r="U1807" s="69"/>
      <c r="V1807" s="69"/>
      <c r="W1807" s="69"/>
      <c r="X1807" s="69"/>
      <c r="Y1807" s="69"/>
      <c r="Z1807" s="69"/>
      <c r="AA1807" s="69"/>
      <c r="AB1807" s="69"/>
      <c r="AC1807" s="69"/>
      <c r="AD1807" s="69"/>
      <c r="AE1807" s="69"/>
      <c r="AF1807" s="69"/>
    </row>
    <row r="1808" spans="1:32" x14ac:dyDescent="0.45">
      <c r="A1808" s="68"/>
      <c r="B1808" s="68"/>
      <c r="C1808" s="68"/>
      <c r="P1808" s="69"/>
      <c r="Q1808" s="69"/>
      <c r="R1808" s="69"/>
      <c r="S1808" s="69"/>
      <c r="T1808" s="69"/>
      <c r="U1808" s="69"/>
      <c r="V1808" s="69"/>
      <c r="W1808" s="69"/>
      <c r="X1808" s="69"/>
      <c r="Y1808" s="69"/>
      <c r="Z1808" s="69"/>
      <c r="AA1808" s="69"/>
      <c r="AB1808" s="69"/>
      <c r="AC1808" s="69"/>
      <c r="AD1808" s="69"/>
      <c r="AE1808" s="69"/>
      <c r="AF1808" s="69"/>
    </row>
    <row r="1809" spans="1:32" x14ac:dyDescent="0.45">
      <c r="A1809" s="68"/>
      <c r="B1809" s="68"/>
      <c r="C1809" s="68"/>
      <c r="P1809" s="69"/>
      <c r="Q1809" s="69"/>
      <c r="R1809" s="69"/>
      <c r="S1809" s="69"/>
      <c r="T1809" s="69"/>
      <c r="U1809" s="69"/>
      <c r="V1809" s="69"/>
      <c r="W1809" s="69"/>
      <c r="X1809" s="69"/>
      <c r="Y1809" s="69"/>
      <c r="Z1809" s="69"/>
      <c r="AA1809" s="69"/>
      <c r="AB1809" s="69"/>
      <c r="AC1809" s="69"/>
      <c r="AD1809" s="69"/>
      <c r="AE1809" s="69"/>
      <c r="AF1809" s="69"/>
    </row>
    <row r="1810" spans="1:32" x14ac:dyDescent="0.45">
      <c r="A1810" s="68"/>
      <c r="B1810" s="68"/>
      <c r="C1810" s="68"/>
      <c r="P1810" s="69"/>
      <c r="Q1810" s="69"/>
      <c r="R1810" s="69"/>
      <c r="S1810" s="69"/>
      <c r="T1810" s="69"/>
      <c r="U1810" s="69"/>
      <c r="V1810" s="69"/>
      <c r="W1810" s="69"/>
      <c r="X1810" s="69"/>
      <c r="Y1810" s="69"/>
      <c r="Z1810" s="69"/>
      <c r="AA1810" s="69"/>
      <c r="AB1810" s="69"/>
      <c r="AC1810" s="69"/>
      <c r="AD1810" s="69"/>
      <c r="AE1810" s="69"/>
      <c r="AF1810" s="69"/>
    </row>
    <row r="1811" spans="1:32" x14ac:dyDescent="0.45">
      <c r="A1811" s="68"/>
      <c r="B1811" s="68"/>
      <c r="C1811" s="68"/>
      <c r="P1811" s="69"/>
      <c r="Q1811" s="69"/>
      <c r="R1811" s="69"/>
      <c r="S1811" s="69"/>
      <c r="T1811" s="69"/>
      <c r="U1811" s="69"/>
      <c r="V1811" s="69"/>
      <c r="W1811" s="69"/>
      <c r="X1811" s="69"/>
      <c r="Y1811" s="69"/>
      <c r="Z1811" s="69"/>
      <c r="AA1811" s="69"/>
      <c r="AB1811" s="69"/>
      <c r="AC1811" s="69"/>
      <c r="AD1811" s="69"/>
      <c r="AE1811" s="69"/>
      <c r="AF1811" s="69"/>
    </row>
    <row r="1812" spans="1:32" x14ac:dyDescent="0.45">
      <c r="A1812" s="68"/>
      <c r="B1812" s="68"/>
      <c r="C1812" s="68"/>
      <c r="P1812" s="69"/>
      <c r="Q1812" s="69"/>
      <c r="R1812" s="69"/>
      <c r="S1812" s="69"/>
      <c r="T1812" s="69"/>
      <c r="U1812" s="69"/>
      <c r="V1812" s="69"/>
      <c r="W1812" s="69"/>
      <c r="X1812" s="69"/>
      <c r="Y1812" s="69"/>
      <c r="Z1812" s="69"/>
      <c r="AA1812" s="69"/>
      <c r="AB1812" s="69"/>
      <c r="AC1812" s="69"/>
      <c r="AD1812" s="69"/>
      <c r="AE1812" s="69"/>
      <c r="AF1812" s="69"/>
    </row>
    <row r="1813" spans="1:32" x14ac:dyDescent="0.45">
      <c r="A1813" s="68"/>
      <c r="B1813" s="68"/>
      <c r="C1813" s="68"/>
      <c r="P1813" s="69"/>
      <c r="Q1813" s="69"/>
      <c r="R1813" s="69"/>
      <c r="S1813" s="69"/>
      <c r="T1813" s="69"/>
      <c r="U1813" s="69"/>
      <c r="V1813" s="69"/>
      <c r="W1813" s="69"/>
      <c r="X1813" s="69"/>
      <c r="Y1813" s="69"/>
      <c r="Z1813" s="69"/>
      <c r="AA1813" s="69"/>
      <c r="AB1813" s="69"/>
      <c r="AC1813" s="69"/>
      <c r="AD1813" s="69"/>
      <c r="AE1813" s="69"/>
      <c r="AF1813" s="69"/>
    </row>
    <row r="1814" spans="1:32" x14ac:dyDescent="0.45">
      <c r="A1814" s="68"/>
      <c r="B1814" s="68"/>
      <c r="C1814" s="68"/>
      <c r="P1814" s="69"/>
      <c r="Q1814" s="69"/>
      <c r="R1814" s="69"/>
      <c r="S1814" s="69"/>
      <c r="T1814" s="69"/>
      <c r="U1814" s="69"/>
      <c r="V1814" s="69"/>
      <c r="W1814" s="69"/>
      <c r="X1814" s="69"/>
      <c r="Y1814" s="69"/>
      <c r="Z1814" s="69"/>
      <c r="AA1814" s="69"/>
      <c r="AB1814" s="69"/>
      <c r="AC1814" s="69"/>
      <c r="AD1814" s="69"/>
      <c r="AE1814" s="69"/>
      <c r="AF1814" s="69"/>
    </row>
    <row r="1815" spans="1:32" x14ac:dyDescent="0.45">
      <c r="A1815" s="68"/>
      <c r="B1815" s="68"/>
      <c r="C1815" s="68"/>
      <c r="P1815" s="69"/>
      <c r="Q1815" s="69"/>
      <c r="R1815" s="69"/>
      <c r="S1815" s="69"/>
      <c r="T1815" s="69"/>
      <c r="U1815" s="69"/>
      <c r="V1815" s="69"/>
      <c r="W1815" s="69"/>
      <c r="X1815" s="69"/>
      <c r="Y1815" s="69"/>
      <c r="Z1815" s="69"/>
      <c r="AA1815" s="69"/>
      <c r="AB1815" s="69"/>
      <c r="AC1815" s="69"/>
      <c r="AD1815" s="69"/>
      <c r="AE1815" s="69"/>
      <c r="AF1815" s="69"/>
    </row>
    <row r="1816" spans="1:32" x14ac:dyDescent="0.45">
      <c r="A1816" s="68"/>
      <c r="B1816" s="68"/>
      <c r="C1816" s="68"/>
      <c r="P1816" s="69"/>
      <c r="Q1816" s="69"/>
      <c r="R1816" s="69"/>
      <c r="S1816" s="69"/>
      <c r="T1816" s="69"/>
      <c r="U1816" s="69"/>
      <c r="V1816" s="69"/>
      <c r="W1816" s="69"/>
      <c r="X1816" s="69"/>
      <c r="Y1816" s="69"/>
      <c r="Z1816" s="69"/>
      <c r="AA1816" s="69"/>
      <c r="AB1816" s="69"/>
      <c r="AC1816" s="69"/>
      <c r="AD1816" s="69"/>
      <c r="AE1816" s="69"/>
      <c r="AF1816" s="69"/>
    </row>
    <row r="1817" spans="1:32" x14ac:dyDescent="0.45">
      <c r="A1817" s="68"/>
      <c r="B1817" s="68"/>
      <c r="C1817" s="68"/>
      <c r="P1817" s="69"/>
      <c r="Q1817" s="69"/>
      <c r="R1817" s="69"/>
      <c r="S1817" s="69"/>
      <c r="T1817" s="69"/>
      <c r="U1817" s="69"/>
      <c r="V1817" s="69"/>
      <c r="W1817" s="69"/>
      <c r="X1817" s="69"/>
      <c r="Y1817" s="69"/>
      <c r="Z1817" s="69"/>
      <c r="AA1817" s="69"/>
      <c r="AB1817" s="69"/>
      <c r="AC1817" s="69"/>
      <c r="AD1817" s="69"/>
      <c r="AE1817" s="69"/>
      <c r="AF1817" s="69"/>
    </row>
    <row r="1818" spans="1:32" x14ac:dyDescent="0.45">
      <c r="A1818" s="68"/>
      <c r="B1818" s="68"/>
      <c r="C1818" s="68"/>
      <c r="P1818" s="69"/>
      <c r="Q1818" s="69"/>
      <c r="R1818" s="69"/>
      <c r="S1818" s="69"/>
      <c r="T1818" s="69"/>
      <c r="U1818" s="69"/>
      <c r="V1818" s="69"/>
      <c r="W1818" s="69"/>
      <c r="X1818" s="69"/>
      <c r="Y1818" s="69"/>
      <c r="Z1818" s="69"/>
      <c r="AA1818" s="69"/>
      <c r="AB1818" s="69"/>
      <c r="AC1818" s="69"/>
      <c r="AD1818" s="69"/>
      <c r="AE1818" s="69"/>
      <c r="AF1818" s="69"/>
    </row>
    <row r="1819" spans="1:32" x14ac:dyDescent="0.45">
      <c r="A1819" s="68"/>
      <c r="B1819" s="68"/>
      <c r="C1819" s="68"/>
      <c r="P1819" s="69"/>
      <c r="Q1819" s="69"/>
      <c r="R1819" s="69"/>
      <c r="S1819" s="69"/>
      <c r="T1819" s="69"/>
      <c r="U1819" s="69"/>
      <c r="V1819" s="69"/>
      <c r="W1819" s="69"/>
      <c r="X1819" s="69"/>
      <c r="Y1819" s="69"/>
      <c r="Z1819" s="69"/>
      <c r="AA1819" s="69"/>
      <c r="AB1819" s="69"/>
      <c r="AC1819" s="69"/>
      <c r="AD1819" s="69"/>
      <c r="AE1819" s="69"/>
      <c r="AF1819" s="69"/>
    </row>
    <row r="1820" spans="1:32" x14ac:dyDescent="0.45">
      <c r="A1820" s="68"/>
      <c r="B1820" s="68"/>
      <c r="C1820" s="68"/>
      <c r="P1820" s="69"/>
      <c r="Q1820" s="69"/>
      <c r="R1820" s="69"/>
      <c r="S1820" s="69"/>
      <c r="T1820" s="69"/>
      <c r="U1820" s="69"/>
      <c r="V1820" s="69"/>
      <c r="W1820" s="69"/>
      <c r="X1820" s="69"/>
      <c r="Y1820" s="69"/>
      <c r="Z1820" s="69"/>
      <c r="AA1820" s="69"/>
      <c r="AB1820" s="69"/>
      <c r="AC1820" s="69"/>
      <c r="AD1820" s="69"/>
      <c r="AE1820" s="69"/>
      <c r="AF1820" s="69"/>
    </row>
    <row r="1821" spans="1:32" x14ac:dyDescent="0.45">
      <c r="A1821" s="68"/>
      <c r="B1821" s="68"/>
      <c r="C1821" s="68"/>
      <c r="P1821" s="69"/>
      <c r="Q1821" s="69"/>
      <c r="R1821" s="69"/>
      <c r="S1821" s="69"/>
      <c r="T1821" s="69"/>
      <c r="U1821" s="69"/>
      <c r="V1821" s="69"/>
      <c r="W1821" s="69"/>
      <c r="X1821" s="69"/>
      <c r="Y1821" s="69"/>
      <c r="Z1821" s="69"/>
      <c r="AA1821" s="69"/>
      <c r="AB1821" s="69"/>
      <c r="AC1821" s="69"/>
      <c r="AD1821" s="69"/>
      <c r="AE1821" s="69"/>
      <c r="AF1821" s="69"/>
    </row>
    <row r="1822" spans="1:32" x14ac:dyDescent="0.45">
      <c r="A1822" s="68"/>
      <c r="B1822" s="68"/>
      <c r="C1822" s="68"/>
      <c r="P1822" s="69"/>
      <c r="Q1822" s="69"/>
      <c r="R1822" s="69"/>
      <c r="S1822" s="69"/>
      <c r="T1822" s="69"/>
      <c r="U1822" s="69"/>
      <c r="V1822" s="69"/>
      <c r="W1822" s="69"/>
      <c r="X1822" s="69"/>
      <c r="Y1822" s="69"/>
      <c r="Z1822" s="69"/>
      <c r="AA1822" s="69"/>
      <c r="AB1822" s="69"/>
      <c r="AC1822" s="69"/>
      <c r="AD1822" s="69"/>
      <c r="AE1822" s="69"/>
      <c r="AF1822" s="69"/>
    </row>
    <row r="1823" spans="1:32" x14ac:dyDescent="0.45">
      <c r="A1823" s="68"/>
      <c r="B1823" s="68"/>
      <c r="C1823" s="68"/>
      <c r="P1823" s="69"/>
      <c r="Q1823" s="69"/>
      <c r="R1823" s="68"/>
      <c r="S1823" s="69"/>
      <c r="T1823" s="69"/>
      <c r="U1823" s="68"/>
      <c r="V1823" s="69"/>
      <c r="W1823" s="69"/>
      <c r="X1823" s="68"/>
      <c r="Y1823" s="69"/>
      <c r="Z1823" s="69"/>
      <c r="AA1823" s="68"/>
      <c r="AB1823" s="69"/>
      <c r="AC1823" s="69"/>
      <c r="AD1823" s="68"/>
      <c r="AE1823" s="69"/>
      <c r="AF1823" s="69"/>
    </row>
    <row r="1824" spans="1:32" x14ac:dyDescent="0.45">
      <c r="A1824" s="68"/>
      <c r="B1824" s="68"/>
      <c r="C1824" s="68"/>
      <c r="P1824" s="69"/>
      <c r="Q1824" s="69"/>
      <c r="R1824" s="69"/>
      <c r="S1824" s="69"/>
      <c r="T1824" s="69"/>
      <c r="U1824" s="69"/>
      <c r="V1824" s="69"/>
      <c r="W1824" s="69"/>
      <c r="X1824" s="69"/>
      <c r="Y1824" s="69"/>
      <c r="Z1824" s="69"/>
      <c r="AA1824" s="69"/>
      <c r="AB1824" s="69"/>
      <c r="AC1824" s="69"/>
      <c r="AD1824" s="69"/>
      <c r="AE1824" s="69"/>
      <c r="AF1824" s="69"/>
    </row>
    <row r="1825" spans="1:32" x14ac:dyDescent="0.45">
      <c r="A1825" s="68"/>
      <c r="B1825" s="68"/>
      <c r="C1825" s="68"/>
      <c r="P1825" s="69"/>
      <c r="Q1825" s="69"/>
      <c r="R1825" s="69"/>
      <c r="S1825" s="69"/>
      <c r="T1825" s="69"/>
      <c r="U1825" s="69"/>
      <c r="V1825" s="69"/>
      <c r="W1825" s="69"/>
      <c r="X1825" s="69"/>
      <c r="Y1825" s="69"/>
      <c r="Z1825" s="69"/>
      <c r="AA1825" s="69"/>
      <c r="AB1825" s="69"/>
      <c r="AC1825" s="69"/>
      <c r="AD1825" s="69"/>
      <c r="AE1825" s="69"/>
      <c r="AF1825" s="69"/>
    </row>
    <row r="1826" spans="1:32" x14ac:dyDescent="0.45">
      <c r="A1826" s="68"/>
      <c r="B1826" s="68"/>
      <c r="C1826" s="68"/>
      <c r="P1826" s="69"/>
      <c r="Q1826" s="69"/>
      <c r="R1826" s="69"/>
      <c r="S1826" s="69"/>
      <c r="T1826" s="69"/>
      <c r="U1826" s="69"/>
      <c r="V1826" s="69"/>
      <c r="W1826" s="69"/>
      <c r="X1826" s="69"/>
      <c r="Y1826" s="69"/>
      <c r="Z1826" s="69"/>
      <c r="AA1826" s="69"/>
      <c r="AB1826" s="69"/>
      <c r="AC1826" s="69"/>
      <c r="AD1826" s="69"/>
      <c r="AE1826" s="69"/>
      <c r="AF1826" s="69"/>
    </row>
    <row r="1827" spans="1:32" x14ac:dyDescent="0.45">
      <c r="A1827" s="68"/>
      <c r="B1827" s="68"/>
      <c r="C1827" s="68"/>
      <c r="P1827" s="69"/>
      <c r="Q1827" s="69"/>
      <c r="R1827" s="69"/>
      <c r="S1827" s="69"/>
      <c r="T1827" s="69"/>
      <c r="U1827" s="69"/>
      <c r="V1827" s="69"/>
      <c r="W1827" s="69"/>
      <c r="X1827" s="69"/>
      <c r="Y1827" s="69"/>
      <c r="Z1827" s="69"/>
      <c r="AA1827" s="69"/>
      <c r="AB1827" s="69"/>
      <c r="AC1827" s="69"/>
      <c r="AD1827" s="69"/>
      <c r="AE1827" s="69"/>
      <c r="AF1827" s="69"/>
    </row>
    <row r="1828" spans="1:32" x14ac:dyDescent="0.45">
      <c r="A1828" s="68"/>
      <c r="B1828" s="68"/>
      <c r="C1828" s="68"/>
      <c r="P1828" s="69"/>
      <c r="Q1828" s="69"/>
      <c r="R1828" s="69"/>
      <c r="S1828" s="69"/>
      <c r="T1828" s="69"/>
      <c r="U1828" s="69"/>
      <c r="V1828" s="69"/>
      <c r="W1828" s="69"/>
      <c r="X1828" s="69"/>
      <c r="Y1828" s="69"/>
      <c r="Z1828" s="69"/>
      <c r="AA1828" s="69"/>
      <c r="AB1828" s="69"/>
      <c r="AC1828" s="69"/>
      <c r="AD1828" s="69"/>
      <c r="AE1828" s="69"/>
      <c r="AF1828" s="69"/>
    </row>
    <row r="1829" spans="1:32" x14ac:dyDescent="0.45">
      <c r="A1829" s="68"/>
      <c r="B1829" s="68"/>
      <c r="C1829" s="68"/>
      <c r="P1829" s="69"/>
      <c r="Q1829" s="69"/>
      <c r="R1829" s="69"/>
      <c r="S1829" s="69"/>
      <c r="T1829" s="69"/>
      <c r="U1829" s="69"/>
      <c r="V1829" s="69"/>
      <c r="W1829" s="69"/>
      <c r="X1829" s="69"/>
      <c r="Y1829" s="69"/>
      <c r="Z1829" s="69"/>
      <c r="AA1829" s="69"/>
      <c r="AB1829" s="69"/>
      <c r="AC1829" s="69"/>
      <c r="AD1829" s="69"/>
      <c r="AE1829" s="69"/>
      <c r="AF1829" s="69"/>
    </row>
    <row r="1830" spans="1:32" x14ac:dyDescent="0.45">
      <c r="A1830" s="68"/>
      <c r="B1830" s="68"/>
      <c r="C1830" s="68"/>
      <c r="P1830" s="69"/>
      <c r="Q1830" s="69"/>
      <c r="R1830" s="69"/>
      <c r="S1830" s="69"/>
      <c r="T1830" s="69"/>
      <c r="U1830" s="69"/>
      <c r="V1830" s="69"/>
      <c r="W1830" s="69"/>
      <c r="X1830" s="69"/>
      <c r="Y1830" s="69"/>
      <c r="Z1830" s="69"/>
      <c r="AA1830" s="69"/>
      <c r="AB1830" s="69"/>
      <c r="AC1830" s="69"/>
      <c r="AD1830" s="69"/>
      <c r="AE1830" s="69"/>
      <c r="AF1830" s="69"/>
    </row>
    <row r="1831" spans="1:32" x14ac:dyDescent="0.45">
      <c r="A1831" s="68"/>
      <c r="B1831" s="68"/>
      <c r="C1831" s="68"/>
      <c r="P1831" s="69"/>
      <c r="Q1831" s="69"/>
      <c r="R1831" s="69"/>
      <c r="S1831" s="69"/>
      <c r="T1831" s="69"/>
      <c r="U1831" s="69"/>
      <c r="V1831" s="69"/>
      <c r="W1831" s="69"/>
      <c r="X1831" s="69"/>
      <c r="Y1831" s="69"/>
      <c r="Z1831" s="69"/>
      <c r="AA1831" s="69"/>
      <c r="AB1831" s="69"/>
      <c r="AC1831" s="69"/>
      <c r="AD1831" s="69"/>
      <c r="AE1831" s="69"/>
      <c r="AF1831" s="69"/>
    </row>
    <row r="1832" spans="1:32" x14ac:dyDescent="0.45">
      <c r="A1832" s="68"/>
      <c r="B1832" s="68"/>
      <c r="C1832" s="68"/>
      <c r="P1832" s="69"/>
      <c r="Q1832" s="69"/>
      <c r="R1832" s="69"/>
      <c r="S1832" s="69"/>
      <c r="T1832" s="69"/>
      <c r="U1832" s="69"/>
      <c r="V1832" s="69"/>
      <c r="W1832" s="69"/>
      <c r="X1832" s="69"/>
      <c r="Y1832" s="69"/>
      <c r="Z1832" s="69"/>
      <c r="AA1832" s="69"/>
      <c r="AB1832" s="69"/>
      <c r="AC1832" s="69"/>
      <c r="AD1832" s="69"/>
      <c r="AE1832" s="69"/>
      <c r="AF1832" s="69"/>
    </row>
    <row r="1833" spans="1:32" x14ac:dyDescent="0.45">
      <c r="A1833" s="68"/>
      <c r="B1833" s="68"/>
      <c r="C1833" s="68"/>
      <c r="P1833" s="69"/>
      <c r="Q1833" s="69"/>
      <c r="R1833" s="69"/>
      <c r="S1833" s="69"/>
      <c r="T1833" s="69"/>
      <c r="U1833" s="69"/>
      <c r="V1833" s="69"/>
      <c r="W1833" s="69"/>
      <c r="X1833" s="69"/>
      <c r="Y1833" s="69"/>
      <c r="Z1833" s="69"/>
      <c r="AA1833" s="69"/>
      <c r="AB1833" s="69"/>
      <c r="AC1833" s="69"/>
      <c r="AD1833" s="69"/>
      <c r="AE1833" s="69"/>
      <c r="AF1833" s="69"/>
    </row>
    <row r="1834" spans="1:32" x14ac:dyDescent="0.45">
      <c r="A1834" s="68"/>
      <c r="B1834" s="68"/>
      <c r="C1834" s="68"/>
      <c r="P1834" s="69"/>
      <c r="Q1834" s="69"/>
      <c r="R1834" s="69"/>
      <c r="S1834" s="69"/>
      <c r="T1834" s="69"/>
      <c r="U1834" s="69"/>
      <c r="V1834" s="69"/>
      <c r="W1834" s="69"/>
      <c r="X1834" s="69"/>
      <c r="Y1834" s="69"/>
      <c r="Z1834" s="69"/>
      <c r="AA1834" s="69"/>
      <c r="AB1834" s="69"/>
      <c r="AC1834" s="69"/>
      <c r="AD1834" s="69"/>
      <c r="AE1834" s="69"/>
      <c r="AF1834" s="69"/>
    </row>
    <row r="1835" spans="1:32" x14ac:dyDescent="0.45">
      <c r="A1835" s="68"/>
      <c r="B1835" s="68"/>
      <c r="C1835" s="68"/>
      <c r="P1835" s="69"/>
      <c r="Q1835" s="69"/>
      <c r="R1835" s="69"/>
      <c r="S1835" s="69"/>
      <c r="T1835" s="69"/>
      <c r="U1835" s="69"/>
      <c r="V1835" s="69"/>
      <c r="W1835" s="69"/>
      <c r="X1835" s="69"/>
      <c r="Y1835" s="69"/>
      <c r="Z1835" s="69"/>
      <c r="AA1835" s="69"/>
      <c r="AB1835" s="69"/>
      <c r="AC1835" s="69"/>
      <c r="AD1835" s="69"/>
      <c r="AE1835" s="69"/>
      <c r="AF1835" s="69"/>
    </row>
    <row r="1836" spans="1:32" x14ac:dyDescent="0.45">
      <c r="A1836" s="68"/>
      <c r="B1836" s="68"/>
      <c r="C1836" s="68"/>
      <c r="P1836" s="69"/>
      <c r="Q1836" s="69"/>
      <c r="R1836" s="69"/>
      <c r="S1836" s="69"/>
      <c r="T1836" s="69"/>
      <c r="U1836" s="69"/>
      <c r="V1836" s="69"/>
      <c r="W1836" s="69"/>
      <c r="X1836" s="69"/>
      <c r="Y1836" s="69"/>
      <c r="Z1836" s="69"/>
      <c r="AA1836" s="69"/>
      <c r="AB1836" s="69"/>
      <c r="AC1836" s="69"/>
      <c r="AD1836" s="69"/>
      <c r="AE1836" s="69"/>
      <c r="AF1836" s="69"/>
    </row>
    <row r="1837" spans="1:32" x14ac:dyDescent="0.45">
      <c r="A1837" s="68"/>
      <c r="B1837" s="68"/>
      <c r="C1837" s="68"/>
      <c r="P1837" s="69"/>
      <c r="Q1837" s="69"/>
      <c r="R1837" s="69"/>
      <c r="S1837" s="69"/>
      <c r="T1837" s="69"/>
      <c r="U1837" s="69"/>
      <c r="V1837" s="69"/>
      <c r="W1837" s="69"/>
      <c r="X1837" s="69"/>
      <c r="Y1837" s="69"/>
      <c r="Z1837" s="69"/>
      <c r="AA1837" s="69"/>
      <c r="AB1837" s="69"/>
      <c r="AC1837" s="69"/>
      <c r="AD1837" s="69"/>
      <c r="AE1837" s="69"/>
      <c r="AF1837" s="69"/>
    </row>
    <row r="1838" spans="1:32" x14ac:dyDescent="0.45">
      <c r="A1838" s="68"/>
      <c r="B1838" s="68"/>
      <c r="C1838" s="68"/>
      <c r="P1838" s="69"/>
      <c r="Q1838" s="69"/>
      <c r="R1838" s="69"/>
      <c r="S1838" s="69"/>
      <c r="T1838" s="69"/>
      <c r="U1838" s="69"/>
      <c r="V1838" s="69"/>
      <c r="W1838" s="69"/>
      <c r="X1838" s="69"/>
      <c r="Y1838" s="69"/>
      <c r="Z1838" s="69"/>
      <c r="AA1838" s="69"/>
      <c r="AB1838" s="69"/>
      <c r="AC1838" s="69"/>
      <c r="AD1838" s="69"/>
      <c r="AE1838" s="69"/>
      <c r="AF1838" s="69"/>
    </row>
    <row r="1839" spans="1:32" x14ac:dyDescent="0.45">
      <c r="A1839" s="68"/>
      <c r="B1839" s="68"/>
      <c r="C1839" s="68"/>
      <c r="P1839" s="69"/>
      <c r="Q1839" s="69"/>
      <c r="R1839" s="69"/>
      <c r="S1839" s="69"/>
      <c r="T1839" s="69"/>
      <c r="U1839" s="69"/>
      <c r="V1839" s="69"/>
      <c r="W1839" s="69"/>
      <c r="X1839" s="69"/>
      <c r="Y1839" s="69"/>
      <c r="Z1839" s="69"/>
      <c r="AA1839" s="69"/>
      <c r="AB1839" s="69"/>
      <c r="AC1839" s="69"/>
      <c r="AD1839" s="69"/>
      <c r="AE1839" s="69"/>
      <c r="AF1839" s="69"/>
    </row>
    <row r="1840" spans="1:32" x14ac:dyDescent="0.45">
      <c r="A1840" s="68"/>
      <c r="B1840" s="68"/>
      <c r="C1840" s="68"/>
      <c r="P1840" s="69"/>
      <c r="Q1840" s="69"/>
      <c r="R1840" s="69"/>
      <c r="S1840" s="69"/>
      <c r="T1840" s="69"/>
      <c r="U1840" s="69"/>
      <c r="V1840" s="69"/>
      <c r="W1840" s="69"/>
      <c r="X1840" s="69"/>
      <c r="Y1840" s="69"/>
      <c r="Z1840" s="69"/>
      <c r="AA1840" s="69"/>
      <c r="AB1840" s="69"/>
      <c r="AC1840" s="69"/>
      <c r="AD1840" s="69"/>
      <c r="AE1840" s="69"/>
      <c r="AF1840" s="69"/>
    </row>
    <row r="1841" spans="1:32" x14ac:dyDescent="0.45">
      <c r="A1841" s="68"/>
      <c r="B1841" s="68"/>
      <c r="C1841" s="68"/>
      <c r="P1841" s="69"/>
      <c r="Q1841" s="69"/>
      <c r="R1841" s="69"/>
      <c r="S1841" s="69"/>
      <c r="T1841" s="69"/>
      <c r="U1841" s="69"/>
      <c r="V1841" s="69"/>
      <c r="W1841" s="69"/>
      <c r="X1841" s="69"/>
      <c r="Y1841" s="69"/>
      <c r="Z1841" s="69"/>
      <c r="AA1841" s="69"/>
      <c r="AB1841" s="69"/>
      <c r="AC1841" s="69"/>
      <c r="AD1841" s="69"/>
      <c r="AE1841" s="69"/>
      <c r="AF1841" s="69"/>
    </row>
    <row r="1842" spans="1:32" x14ac:dyDescent="0.45">
      <c r="A1842" s="68"/>
      <c r="B1842" s="68"/>
      <c r="C1842" s="68"/>
      <c r="P1842" s="69"/>
      <c r="Q1842" s="69"/>
      <c r="R1842" s="69"/>
      <c r="S1842" s="69"/>
      <c r="T1842" s="69"/>
      <c r="U1842" s="69"/>
      <c r="V1842" s="69"/>
      <c r="W1842" s="69"/>
      <c r="X1842" s="69"/>
      <c r="Y1842" s="69"/>
      <c r="Z1842" s="69"/>
      <c r="AA1842" s="69"/>
      <c r="AB1842" s="69"/>
      <c r="AC1842" s="69"/>
      <c r="AD1842" s="69"/>
      <c r="AE1842" s="69"/>
      <c r="AF1842" s="69"/>
    </row>
    <row r="1843" spans="1:32" x14ac:dyDescent="0.45">
      <c r="A1843" s="68"/>
      <c r="B1843" s="68"/>
      <c r="C1843" s="68"/>
      <c r="P1843" s="69"/>
      <c r="Q1843" s="69"/>
      <c r="R1843" s="69"/>
      <c r="S1843" s="69"/>
      <c r="T1843" s="69"/>
      <c r="U1843" s="69"/>
      <c r="V1843" s="69"/>
      <c r="W1843" s="69"/>
      <c r="X1843" s="69"/>
      <c r="Y1843" s="69"/>
      <c r="Z1843" s="69"/>
      <c r="AA1843" s="69"/>
      <c r="AB1843" s="69"/>
      <c r="AC1843" s="69"/>
      <c r="AD1843" s="69"/>
      <c r="AE1843" s="69"/>
      <c r="AF1843" s="69"/>
    </row>
    <row r="1844" spans="1:32" x14ac:dyDescent="0.45">
      <c r="A1844" s="68"/>
      <c r="B1844" s="68"/>
      <c r="C1844" s="68"/>
      <c r="P1844" s="69"/>
      <c r="Q1844" s="69"/>
      <c r="R1844" s="69"/>
      <c r="S1844" s="69"/>
      <c r="T1844" s="69"/>
      <c r="U1844" s="69"/>
      <c r="V1844" s="69"/>
      <c r="W1844" s="69"/>
      <c r="X1844" s="69"/>
      <c r="Y1844" s="69"/>
      <c r="Z1844" s="69"/>
      <c r="AA1844" s="69"/>
      <c r="AB1844" s="69"/>
      <c r="AC1844" s="69"/>
      <c r="AD1844" s="69"/>
      <c r="AE1844" s="69"/>
      <c r="AF1844" s="69"/>
    </row>
    <row r="1845" spans="1:32" x14ac:dyDescent="0.45">
      <c r="A1845" s="68"/>
      <c r="B1845" s="68"/>
      <c r="C1845" s="68"/>
      <c r="P1845" s="69"/>
      <c r="Q1845" s="69"/>
      <c r="R1845" s="69"/>
      <c r="S1845" s="69"/>
      <c r="T1845" s="69"/>
      <c r="U1845" s="69"/>
      <c r="V1845" s="69"/>
      <c r="W1845" s="69"/>
      <c r="X1845" s="69"/>
      <c r="Y1845" s="69"/>
      <c r="Z1845" s="69"/>
      <c r="AA1845" s="69"/>
      <c r="AB1845" s="69"/>
      <c r="AC1845" s="69"/>
      <c r="AD1845" s="69"/>
      <c r="AE1845" s="69"/>
      <c r="AF1845" s="69"/>
    </row>
    <row r="1846" spans="1:32" x14ac:dyDescent="0.45">
      <c r="A1846" s="68"/>
      <c r="B1846" s="68"/>
      <c r="C1846" s="68"/>
      <c r="P1846" s="69"/>
      <c r="Q1846" s="69"/>
      <c r="R1846" s="69"/>
      <c r="S1846" s="69"/>
      <c r="T1846" s="69"/>
      <c r="U1846" s="69"/>
      <c r="V1846" s="69"/>
      <c r="W1846" s="69"/>
      <c r="X1846" s="69"/>
      <c r="Y1846" s="69"/>
      <c r="Z1846" s="69"/>
      <c r="AA1846" s="69"/>
      <c r="AB1846" s="69"/>
      <c r="AC1846" s="69"/>
      <c r="AD1846" s="69"/>
      <c r="AE1846" s="69"/>
      <c r="AF1846" s="69"/>
    </row>
    <row r="1847" spans="1:32" x14ac:dyDescent="0.45">
      <c r="A1847" s="68"/>
      <c r="B1847" s="68"/>
      <c r="C1847" s="68"/>
      <c r="P1847" s="69"/>
      <c r="Q1847" s="69"/>
      <c r="R1847" s="69"/>
      <c r="S1847" s="69"/>
      <c r="T1847" s="69"/>
      <c r="U1847" s="69"/>
      <c r="V1847" s="69"/>
      <c r="W1847" s="69"/>
      <c r="X1847" s="69"/>
      <c r="Y1847" s="69"/>
      <c r="Z1847" s="69"/>
      <c r="AA1847" s="69"/>
      <c r="AB1847" s="69"/>
      <c r="AC1847" s="69"/>
      <c r="AD1847" s="69"/>
      <c r="AE1847" s="69"/>
      <c r="AF1847" s="69"/>
    </row>
    <row r="1848" spans="1:32" x14ac:dyDescent="0.45">
      <c r="A1848" s="68"/>
      <c r="B1848" s="68"/>
      <c r="C1848" s="68"/>
      <c r="P1848" s="69"/>
      <c r="Q1848" s="69"/>
      <c r="R1848" s="69"/>
      <c r="S1848" s="69"/>
      <c r="T1848" s="69"/>
      <c r="U1848" s="69"/>
      <c r="V1848" s="69"/>
      <c r="W1848" s="69"/>
      <c r="X1848" s="69"/>
      <c r="Y1848" s="69"/>
      <c r="Z1848" s="69"/>
      <c r="AA1848" s="69"/>
      <c r="AB1848" s="69"/>
      <c r="AC1848" s="69"/>
      <c r="AD1848" s="69"/>
      <c r="AE1848" s="69"/>
      <c r="AF1848" s="69"/>
    </row>
    <row r="1849" spans="1:32" x14ac:dyDescent="0.45">
      <c r="A1849" s="68"/>
      <c r="B1849" s="68"/>
      <c r="C1849" s="68"/>
      <c r="P1849" s="69"/>
      <c r="Q1849" s="69"/>
      <c r="R1849" s="69"/>
      <c r="S1849" s="69"/>
      <c r="T1849" s="69"/>
      <c r="U1849" s="69"/>
      <c r="V1849" s="69"/>
      <c r="W1849" s="69"/>
      <c r="X1849" s="69"/>
      <c r="Y1849" s="69"/>
      <c r="Z1849" s="69"/>
      <c r="AA1849" s="69"/>
      <c r="AB1849" s="69"/>
      <c r="AC1849" s="69"/>
      <c r="AD1849" s="69"/>
      <c r="AE1849" s="69"/>
      <c r="AF1849" s="69"/>
    </row>
    <row r="1850" spans="1:32" x14ac:dyDescent="0.45">
      <c r="A1850" s="68"/>
      <c r="B1850" s="68"/>
      <c r="C1850" s="68"/>
      <c r="P1850" s="69"/>
      <c r="Q1850" s="69"/>
      <c r="R1850" s="69"/>
      <c r="S1850" s="69"/>
      <c r="T1850" s="69"/>
      <c r="U1850" s="69"/>
      <c r="V1850" s="69"/>
      <c r="W1850" s="69"/>
      <c r="X1850" s="69"/>
      <c r="Y1850" s="69"/>
      <c r="Z1850" s="69"/>
      <c r="AA1850" s="69"/>
      <c r="AB1850" s="69"/>
      <c r="AC1850" s="69"/>
      <c r="AD1850" s="69"/>
      <c r="AE1850" s="69"/>
      <c r="AF1850" s="69"/>
    </row>
    <row r="1851" spans="1:32" x14ac:dyDescent="0.45">
      <c r="A1851" s="68"/>
      <c r="B1851" s="68"/>
      <c r="C1851" s="68"/>
      <c r="P1851" s="69"/>
      <c r="Q1851" s="69"/>
      <c r="R1851" s="69"/>
      <c r="S1851" s="69"/>
      <c r="T1851" s="69"/>
      <c r="U1851" s="69"/>
      <c r="V1851" s="69"/>
      <c r="W1851" s="69"/>
      <c r="X1851" s="69"/>
      <c r="Y1851" s="69"/>
      <c r="Z1851" s="69"/>
      <c r="AA1851" s="69"/>
      <c r="AB1851" s="69"/>
      <c r="AC1851" s="69"/>
      <c r="AD1851" s="69"/>
      <c r="AE1851" s="69"/>
      <c r="AF1851" s="69"/>
    </row>
    <row r="1852" spans="1:32" x14ac:dyDescent="0.45">
      <c r="A1852" s="68"/>
      <c r="B1852" s="68"/>
      <c r="C1852" s="68"/>
      <c r="P1852" s="69"/>
      <c r="Q1852" s="69"/>
      <c r="R1852" s="69"/>
      <c r="S1852" s="69"/>
      <c r="T1852" s="69"/>
      <c r="U1852" s="69"/>
      <c r="V1852" s="69"/>
      <c r="W1852" s="69"/>
      <c r="X1852" s="69"/>
      <c r="Y1852" s="69"/>
      <c r="Z1852" s="69"/>
      <c r="AA1852" s="69"/>
      <c r="AB1852" s="69"/>
      <c r="AC1852" s="69"/>
      <c r="AD1852" s="69"/>
      <c r="AE1852" s="69"/>
      <c r="AF1852" s="69"/>
    </row>
    <row r="1853" spans="1:32" x14ac:dyDescent="0.45">
      <c r="A1853" s="68"/>
      <c r="B1853" s="68"/>
      <c r="C1853" s="68"/>
      <c r="P1853" s="69"/>
      <c r="Q1853" s="69"/>
      <c r="R1853" s="69"/>
      <c r="S1853" s="69"/>
      <c r="T1853" s="69"/>
      <c r="U1853" s="69"/>
      <c r="V1853" s="69"/>
      <c r="W1853" s="69"/>
      <c r="X1853" s="69"/>
      <c r="Y1853" s="69"/>
      <c r="Z1853" s="69"/>
      <c r="AA1853" s="69"/>
      <c r="AB1853" s="69"/>
      <c r="AC1853" s="69"/>
      <c r="AD1853" s="69"/>
      <c r="AE1853" s="69"/>
      <c r="AF1853" s="69"/>
    </row>
    <row r="1854" spans="1:32" x14ac:dyDescent="0.45">
      <c r="A1854" s="68"/>
      <c r="B1854" s="68"/>
      <c r="C1854" s="68"/>
      <c r="P1854" s="69"/>
      <c r="Q1854" s="69"/>
      <c r="R1854" s="69"/>
      <c r="S1854" s="69"/>
      <c r="T1854" s="69"/>
      <c r="U1854" s="69"/>
      <c r="V1854" s="69"/>
      <c r="W1854" s="69"/>
      <c r="X1854" s="69"/>
      <c r="Y1854" s="69"/>
      <c r="Z1854" s="69"/>
      <c r="AA1854" s="69"/>
      <c r="AB1854" s="69"/>
      <c r="AC1854" s="69"/>
      <c r="AD1854" s="69"/>
      <c r="AE1854" s="69"/>
      <c r="AF1854" s="69"/>
    </row>
    <row r="1855" spans="1:32" x14ac:dyDescent="0.45">
      <c r="A1855" s="68"/>
      <c r="B1855" s="68"/>
      <c r="C1855" s="68"/>
      <c r="P1855" s="69"/>
      <c r="Q1855" s="69"/>
      <c r="R1855" s="69"/>
      <c r="S1855" s="69"/>
      <c r="T1855" s="69"/>
      <c r="U1855" s="69"/>
      <c r="V1855" s="69"/>
      <c r="W1855" s="69"/>
      <c r="X1855" s="69"/>
      <c r="Y1855" s="69"/>
      <c r="Z1855" s="69"/>
      <c r="AA1855" s="69"/>
      <c r="AB1855" s="69"/>
      <c r="AC1855" s="69"/>
      <c r="AD1855" s="69"/>
      <c r="AE1855" s="69"/>
      <c r="AF1855" s="69"/>
    </row>
    <row r="1856" spans="1:32" x14ac:dyDescent="0.45">
      <c r="A1856" s="68"/>
      <c r="B1856" s="68"/>
      <c r="C1856" s="68"/>
      <c r="P1856" s="69"/>
      <c r="Q1856" s="69"/>
      <c r="R1856" s="69"/>
      <c r="S1856" s="69"/>
      <c r="T1856" s="69"/>
      <c r="U1856" s="69"/>
      <c r="V1856" s="69"/>
      <c r="W1856" s="69"/>
      <c r="X1856" s="69"/>
      <c r="Y1856" s="69"/>
      <c r="Z1856" s="69"/>
      <c r="AA1856" s="69"/>
      <c r="AB1856" s="69"/>
      <c r="AC1856" s="69"/>
      <c r="AD1856" s="69"/>
      <c r="AE1856" s="69"/>
      <c r="AF1856" s="69"/>
    </row>
    <row r="1857" spans="1:32" x14ac:dyDescent="0.45">
      <c r="A1857" s="68"/>
      <c r="B1857" s="68"/>
      <c r="C1857" s="68"/>
      <c r="P1857" s="69"/>
      <c r="Q1857" s="69"/>
      <c r="R1857" s="69"/>
      <c r="S1857" s="69"/>
      <c r="T1857" s="69"/>
      <c r="U1857" s="69"/>
      <c r="V1857" s="69"/>
      <c r="W1857" s="69"/>
      <c r="X1857" s="69"/>
      <c r="Y1857" s="69"/>
      <c r="Z1857" s="69"/>
      <c r="AA1857" s="69"/>
      <c r="AB1857" s="69"/>
      <c r="AC1857" s="69"/>
      <c r="AD1857" s="69"/>
      <c r="AE1857" s="69"/>
      <c r="AF1857" s="69"/>
    </row>
    <row r="1858" spans="1:32" x14ac:dyDescent="0.45">
      <c r="A1858" s="68"/>
      <c r="B1858" s="68"/>
      <c r="C1858" s="68"/>
      <c r="P1858" s="69"/>
      <c r="Q1858" s="69"/>
      <c r="R1858" s="69"/>
      <c r="S1858" s="69"/>
      <c r="T1858" s="69"/>
      <c r="U1858" s="69"/>
      <c r="V1858" s="69"/>
      <c r="W1858" s="69"/>
      <c r="X1858" s="69"/>
      <c r="Y1858" s="69"/>
      <c r="Z1858" s="69"/>
      <c r="AA1858" s="69"/>
      <c r="AB1858" s="69"/>
      <c r="AC1858" s="69"/>
      <c r="AD1858" s="69"/>
      <c r="AE1858" s="69"/>
      <c r="AF1858" s="69"/>
    </row>
    <row r="1859" spans="1:32" x14ac:dyDescent="0.45">
      <c r="A1859" s="68"/>
      <c r="B1859" s="68"/>
      <c r="C1859" s="68"/>
      <c r="P1859" s="69"/>
      <c r="Q1859" s="69"/>
      <c r="R1859" s="69"/>
      <c r="S1859" s="69"/>
      <c r="T1859" s="69"/>
      <c r="U1859" s="69"/>
      <c r="V1859" s="69"/>
      <c r="W1859" s="69"/>
      <c r="X1859" s="69"/>
      <c r="Y1859" s="69"/>
      <c r="Z1859" s="69"/>
      <c r="AA1859" s="69"/>
      <c r="AB1859" s="69"/>
      <c r="AC1859" s="69"/>
      <c r="AD1859" s="69"/>
      <c r="AE1859" s="69"/>
      <c r="AF1859" s="69"/>
    </row>
    <row r="1860" spans="1:32" x14ac:dyDescent="0.45">
      <c r="A1860" s="68"/>
      <c r="B1860" s="68"/>
      <c r="C1860" s="68"/>
      <c r="P1860" s="69"/>
      <c r="Q1860" s="69"/>
      <c r="R1860" s="69"/>
      <c r="S1860" s="69"/>
      <c r="T1860" s="69"/>
      <c r="U1860" s="69"/>
      <c r="V1860" s="69"/>
      <c r="W1860" s="69"/>
      <c r="X1860" s="69"/>
      <c r="Y1860" s="69"/>
      <c r="Z1860" s="69"/>
      <c r="AA1860" s="69"/>
      <c r="AB1860" s="69"/>
      <c r="AC1860" s="69"/>
      <c r="AD1860" s="69"/>
      <c r="AE1860" s="69"/>
      <c r="AF1860" s="69"/>
    </row>
    <row r="1861" spans="1:32" x14ac:dyDescent="0.45">
      <c r="A1861" s="68"/>
      <c r="B1861" s="68"/>
      <c r="C1861" s="68"/>
      <c r="P1861" s="69"/>
      <c r="Q1861" s="69"/>
      <c r="R1861" s="69"/>
      <c r="S1861" s="69"/>
      <c r="T1861" s="69"/>
      <c r="U1861" s="69"/>
      <c r="V1861" s="69"/>
      <c r="W1861" s="69"/>
      <c r="X1861" s="69"/>
      <c r="Y1861" s="69"/>
      <c r="Z1861" s="69"/>
      <c r="AA1861" s="69"/>
      <c r="AB1861" s="69"/>
      <c r="AC1861" s="69"/>
      <c r="AD1861" s="69"/>
      <c r="AE1861" s="69"/>
      <c r="AF1861" s="69"/>
    </row>
    <row r="1862" spans="1:32" x14ac:dyDescent="0.45">
      <c r="A1862" s="68"/>
      <c r="B1862" s="68"/>
      <c r="C1862" s="68"/>
      <c r="P1862" s="69"/>
      <c r="Q1862" s="69"/>
      <c r="R1862" s="69"/>
      <c r="S1862" s="69"/>
      <c r="T1862" s="69"/>
      <c r="U1862" s="69"/>
      <c r="V1862" s="69"/>
      <c r="W1862" s="69"/>
      <c r="X1862" s="69"/>
      <c r="Y1862" s="69"/>
      <c r="Z1862" s="69"/>
      <c r="AA1862" s="69"/>
      <c r="AB1862" s="69"/>
      <c r="AC1862" s="69"/>
      <c r="AD1862" s="69"/>
      <c r="AE1862" s="69"/>
      <c r="AF1862" s="69"/>
    </row>
    <row r="1863" spans="1:32" x14ac:dyDescent="0.45">
      <c r="A1863" s="68"/>
      <c r="B1863" s="68"/>
      <c r="C1863" s="68"/>
      <c r="P1863" s="69"/>
      <c r="Q1863" s="69"/>
      <c r="R1863" s="69"/>
      <c r="S1863" s="69"/>
      <c r="T1863" s="69"/>
      <c r="U1863" s="69"/>
      <c r="V1863" s="69"/>
      <c r="W1863" s="69"/>
      <c r="X1863" s="69"/>
      <c r="Y1863" s="69"/>
      <c r="Z1863" s="69"/>
      <c r="AA1863" s="69"/>
      <c r="AB1863" s="69"/>
      <c r="AC1863" s="69"/>
      <c r="AD1863" s="69"/>
      <c r="AE1863" s="69"/>
      <c r="AF1863" s="69"/>
    </row>
    <row r="1864" spans="1:32" x14ac:dyDescent="0.45">
      <c r="A1864" s="68"/>
      <c r="B1864" s="68"/>
      <c r="C1864" s="68"/>
      <c r="P1864" s="69"/>
      <c r="Q1864" s="69"/>
      <c r="R1864" s="69"/>
      <c r="S1864" s="69"/>
      <c r="T1864" s="69"/>
      <c r="U1864" s="69"/>
      <c r="V1864" s="69"/>
      <c r="W1864" s="69"/>
      <c r="X1864" s="69"/>
      <c r="Y1864" s="69"/>
      <c r="Z1864" s="69"/>
      <c r="AA1864" s="69"/>
      <c r="AB1864" s="69"/>
      <c r="AC1864" s="69"/>
      <c r="AD1864" s="69"/>
      <c r="AE1864" s="69"/>
      <c r="AF1864" s="69"/>
    </row>
    <row r="1865" spans="1:32" x14ac:dyDescent="0.45">
      <c r="A1865" s="68"/>
      <c r="B1865" s="68"/>
      <c r="C1865" s="68"/>
      <c r="P1865" s="69"/>
      <c r="Q1865" s="69"/>
      <c r="R1865" s="69"/>
      <c r="S1865" s="69"/>
      <c r="T1865" s="69"/>
      <c r="U1865" s="69"/>
      <c r="V1865" s="69"/>
      <c r="W1865" s="69"/>
      <c r="X1865" s="69"/>
      <c r="Y1865" s="69"/>
      <c r="Z1865" s="69"/>
      <c r="AA1865" s="69"/>
      <c r="AB1865" s="69"/>
      <c r="AC1865" s="69"/>
      <c r="AD1865" s="69"/>
      <c r="AE1865" s="69"/>
      <c r="AF1865" s="69"/>
    </row>
    <row r="1866" spans="1:32" x14ac:dyDescent="0.45">
      <c r="A1866" s="68"/>
      <c r="B1866" s="68"/>
      <c r="C1866" s="68"/>
      <c r="P1866" s="69"/>
      <c r="Q1866" s="69"/>
      <c r="R1866" s="69"/>
      <c r="S1866" s="69"/>
      <c r="T1866" s="69"/>
      <c r="U1866" s="69"/>
      <c r="V1866" s="69"/>
      <c r="W1866" s="69"/>
      <c r="X1866" s="69"/>
      <c r="Y1866" s="69"/>
      <c r="Z1866" s="69"/>
      <c r="AA1866" s="69"/>
      <c r="AB1866" s="69"/>
      <c r="AC1866" s="69"/>
      <c r="AD1866" s="69"/>
      <c r="AE1866" s="69"/>
      <c r="AF1866" s="69"/>
    </row>
    <row r="1867" spans="1:32" x14ac:dyDescent="0.45">
      <c r="A1867" s="68"/>
      <c r="B1867" s="68"/>
      <c r="C1867" s="68"/>
      <c r="P1867" s="69"/>
      <c r="Q1867" s="69"/>
      <c r="R1867" s="69"/>
      <c r="S1867" s="69"/>
      <c r="T1867" s="69"/>
      <c r="U1867" s="69"/>
      <c r="V1867" s="69"/>
      <c r="W1867" s="69"/>
      <c r="X1867" s="69"/>
      <c r="Y1867" s="69"/>
      <c r="Z1867" s="69"/>
      <c r="AA1867" s="69"/>
      <c r="AB1867" s="69"/>
      <c r="AC1867" s="69"/>
      <c r="AD1867" s="69"/>
      <c r="AE1867" s="69"/>
      <c r="AF1867" s="69"/>
    </row>
    <row r="1868" spans="1:32" x14ac:dyDescent="0.45">
      <c r="A1868" s="68"/>
      <c r="B1868" s="68"/>
      <c r="C1868" s="68"/>
      <c r="P1868" s="69"/>
      <c r="Q1868" s="69"/>
      <c r="R1868" s="69"/>
      <c r="S1868" s="69"/>
      <c r="T1868" s="69"/>
      <c r="U1868" s="69"/>
      <c r="V1868" s="69"/>
      <c r="W1868" s="69"/>
      <c r="X1868" s="69"/>
      <c r="Y1868" s="69"/>
      <c r="Z1868" s="69"/>
      <c r="AA1868" s="69"/>
      <c r="AB1868" s="69"/>
      <c r="AC1868" s="69"/>
      <c r="AD1868" s="69"/>
      <c r="AE1868" s="69"/>
      <c r="AF1868" s="69"/>
    </row>
    <row r="1869" spans="1:32" x14ac:dyDescent="0.45">
      <c r="A1869" s="68"/>
      <c r="B1869" s="68"/>
      <c r="C1869" s="68"/>
      <c r="P1869" s="69"/>
      <c r="Q1869" s="69"/>
      <c r="R1869" s="69"/>
      <c r="S1869" s="69"/>
      <c r="T1869" s="69"/>
      <c r="U1869" s="69"/>
      <c r="V1869" s="69"/>
      <c r="W1869" s="69"/>
      <c r="X1869" s="69"/>
      <c r="Y1869" s="69"/>
      <c r="Z1869" s="69"/>
      <c r="AA1869" s="69"/>
      <c r="AB1869" s="69"/>
      <c r="AC1869" s="69"/>
      <c r="AD1869" s="69"/>
      <c r="AE1869" s="69"/>
      <c r="AF1869" s="69"/>
    </row>
    <row r="1870" spans="1:32" x14ac:dyDescent="0.45">
      <c r="A1870" s="68"/>
      <c r="B1870" s="68"/>
      <c r="C1870" s="68"/>
      <c r="P1870" s="69"/>
      <c r="Q1870" s="69"/>
      <c r="R1870" s="69"/>
      <c r="S1870" s="69"/>
      <c r="T1870" s="69"/>
      <c r="U1870" s="69"/>
      <c r="V1870" s="69"/>
      <c r="W1870" s="69"/>
      <c r="X1870" s="69"/>
      <c r="Y1870" s="69"/>
      <c r="Z1870" s="69"/>
      <c r="AA1870" s="69"/>
      <c r="AB1870" s="69"/>
      <c r="AC1870" s="69"/>
      <c r="AD1870" s="69"/>
      <c r="AE1870" s="69"/>
      <c r="AF1870" s="69"/>
    </row>
    <row r="1871" spans="1:32" x14ac:dyDescent="0.45">
      <c r="A1871" s="68"/>
      <c r="B1871" s="68"/>
      <c r="C1871" s="68"/>
      <c r="P1871" s="69"/>
      <c r="Q1871" s="69"/>
      <c r="R1871" s="69"/>
      <c r="S1871" s="69"/>
      <c r="T1871" s="69"/>
      <c r="U1871" s="69"/>
      <c r="V1871" s="69"/>
      <c r="W1871" s="69"/>
      <c r="X1871" s="69"/>
      <c r="Y1871" s="69"/>
      <c r="Z1871" s="69"/>
      <c r="AA1871" s="69"/>
      <c r="AB1871" s="69"/>
      <c r="AC1871" s="69"/>
      <c r="AD1871" s="69"/>
      <c r="AE1871" s="69"/>
      <c r="AF1871" s="69"/>
    </row>
    <row r="1872" spans="1:32" x14ac:dyDescent="0.45">
      <c r="A1872" s="68"/>
      <c r="B1872" s="68"/>
      <c r="C1872" s="68"/>
      <c r="P1872" s="69"/>
      <c r="Q1872" s="69"/>
      <c r="R1872" s="69"/>
      <c r="S1872" s="69"/>
      <c r="T1872" s="69"/>
      <c r="U1872" s="69"/>
      <c r="V1872" s="69"/>
      <c r="W1872" s="69"/>
      <c r="X1872" s="69"/>
      <c r="Y1872" s="69"/>
      <c r="Z1872" s="69"/>
      <c r="AA1872" s="69"/>
      <c r="AB1872" s="69"/>
      <c r="AC1872" s="69"/>
      <c r="AD1872" s="69"/>
      <c r="AE1872" s="69"/>
      <c r="AF1872" s="69"/>
    </row>
    <row r="1873" spans="1:32" x14ac:dyDescent="0.45">
      <c r="A1873" s="68"/>
      <c r="B1873" s="68"/>
      <c r="C1873" s="68"/>
      <c r="P1873" s="69"/>
      <c r="Q1873" s="69"/>
      <c r="R1873" s="69"/>
      <c r="S1873" s="69"/>
      <c r="T1873" s="69"/>
      <c r="U1873" s="69"/>
      <c r="V1873" s="69"/>
      <c r="W1873" s="69"/>
      <c r="X1873" s="69"/>
      <c r="Y1873" s="69"/>
      <c r="Z1873" s="69"/>
      <c r="AA1873" s="69"/>
      <c r="AB1873" s="69"/>
      <c r="AC1873" s="69"/>
      <c r="AD1873" s="69"/>
      <c r="AE1873" s="69"/>
      <c r="AF1873" s="69"/>
    </row>
    <row r="1874" spans="1:32" x14ac:dyDescent="0.45">
      <c r="A1874" s="68"/>
      <c r="B1874" s="68"/>
      <c r="C1874" s="68"/>
      <c r="P1874" s="69"/>
      <c r="Q1874" s="69"/>
      <c r="R1874" s="69"/>
      <c r="S1874" s="69"/>
      <c r="T1874" s="69"/>
      <c r="U1874" s="69"/>
      <c r="V1874" s="69"/>
      <c r="W1874" s="69"/>
      <c r="X1874" s="69"/>
      <c r="Y1874" s="69"/>
      <c r="Z1874" s="69"/>
      <c r="AA1874" s="69"/>
      <c r="AB1874" s="69"/>
      <c r="AC1874" s="69"/>
      <c r="AD1874" s="69"/>
      <c r="AE1874" s="69"/>
      <c r="AF1874" s="69"/>
    </row>
    <row r="1875" spans="1:32" x14ac:dyDescent="0.45">
      <c r="A1875" s="68"/>
      <c r="B1875" s="68"/>
      <c r="C1875" s="68"/>
      <c r="P1875" s="69"/>
      <c r="Q1875" s="69"/>
      <c r="R1875" s="69"/>
      <c r="S1875" s="69"/>
      <c r="T1875" s="69"/>
      <c r="U1875" s="69"/>
      <c r="V1875" s="69"/>
      <c r="W1875" s="69"/>
      <c r="X1875" s="69"/>
      <c r="Y1875" s="69"/>
      <c r="Z1875" s="69"/>
      <c r="AA1875" s="69"/>
      <c r="AB1875" s="69"/>
      <c r="AC1875" s="69"/>
      <c r="AD1875" s="69"/>
      <c r="AE1875" s="69"/>
      <c r="AF1875" s="69"/>
    </row>
    <row r="1876" spans="1:32" x14ac:dyDescent="0.45">
      <c r="A1876" s="68"/>
      <c r="B1876" s="68"/>
      <c r="C1876" s="68"/>
      <c r="P1876" s="69"/>
      <c r="Q1876" s="69"/>
      <c r="R1876" s="69"/>
      <c r="S1876" s="69"/>
      <c r="T1876" s="69"/>
      <c r="U1876" s="69"/>
      <c r="V1876" s="69"/>
      <c r="W1876" s="69"/>
      <c r="X1876" s="69"/>
      <c r="Y1876" s="69"/>
      <c r="Z1876" s="69"/>
      <c r="AA1876" s="69"/>
      <c r="AB1876" s="69"/>
      <c r="AC1876" s="69"/>
      <c r="AD1876" s="69"/>
      <c r="AE1876" s="69"/>
      <c r="AF1876" s="69"/>
    </row>
    <row r="1877" spans="1:32" x14ac:dyDescent="0.45">
      <c r="A1877" s="68"/>
      <c r="B1877" s="68"/>
      <c r="C1877" s="68"/>
      <c r="P1877" s="69"/>
      <c r="Q1877" s="69"/>
      <c r="R1877" s="69"/>
      <c r="S1877" s="69"/>
      <c r="T1877" s="69"/>
      <c r="U1877" s="69"/>
      <c r="V1877" s="69"/>
      <c r="W1877" s="69"/>
      <c r="X1877" s="69"/>
      <c r="Y1877" s="69"/>
      <c r="Z1877" s="69"/>
      <c r="AA1877" s="69"/>
      <c r="AB1877" s="69"/>
      <c r="AC1877" s="69"/>
      <c r="AD1877" s="69"/>
      <c r="AE1877" s="69"/>
      <c r="AF1877" s="69"/>
    </row>
    <row r="1878" spans="1:32" x14ac:dyDescent="0.45">
      <c r="A1878" s="68"/>
      <c r="B1878" s="68"/>
      <c r="C1878" s="68"/>
      <c r="P1878" s="69"/>
      <c r="Q1878" s="69"/>
      <c r="R1878" s="69"/>
      <c r="S1878" s="69"/>
      <c r="T1878" s="69"/>
      <c r="U1878" s="69"/>
      <c r="V1878" s="69"/>
      <c r="W1878" s="69"/>
      <c r="X1878" s="69"/>
      <c r="Y1878" s="69"/>
      <c r="Z1878" s="69"/>
      <c r="AA1878" s="69"/>
      <c r="AB1878" s="69"/>
      <c r="AC1878" s="69"/>
      <c r="AD1878" s="69"/>
      <c r="AE1878" s="69"/>
      <c r="AF1878" s="69"/>
    </row>
    <row r="1879" spans="1:32" x14ac:dyDescent="0.45">
      <c r="A1879" s="68"/>
      <c r="B1879" s="68"/>
      <c r="C1879" s="68"/>
      <c r="P1879" s="69"/>
      <c r="Q1879" s="69"/>
      <c r="R1879" s="69"/>
      <c r="S1879" s="69"/>
      <c r="T1879" s="69"/>
      <c r="U1879" s="69"/>
      <c r="V1879" s="69"/>
      <c r="W1879" s="69"/>
      <c r="X1879" s="69"/>
      <c r="Y1879" s="69"/>
      <c r="Z1879" s="69"/>
      <c r="AA1879" s="69"/>
      <c r="AB1879" s="69"/>
      <c r="AC1879" s="69"/>
      <c r="AD1879" s="69"/>
      <c r="AE1879" s="69"/>
      <c r="AF1879" s="69"/>
    </row>
    <row r="1880" spans="1:32" x14ac:dyDescent="0.45">
      <c r="A1880" s="68"/>
      <c r="B1880" s="68"/>
      <c r="C1880" s="68"/>
      <c r="P1880" s="69"/>
      <c r="Q1880" s="69"/>
      <c r="R1880" s="69"/>
      <c r="S1880" s="69"/>
      <c r="T1880" s="69"/>
      <c r="U1880" s="69"/>
      <c r="V1880" s="69"/>
      <c r="W1880" s="69"/>
      <c r="X1880" s="69"/>
      <c r="Y1880" s="69"/>
      <c r="Z1880" s="69"/>
      <c r="AA1880" s="69"/>
      <c r="AB1880" s="69"/>
      <c r="AC1880" s="69"/>
      <c r="AD1880" s="69"/>
      <c r="AE1880" s="69"/>
      <c r="AF1880" s="69"/>
    </row>
    <row r="1881" spans="1:32" x14ac:dyDescent="0.45">
      <c r="A1881" s="68"/>
      <c r="B1881" s="68"/>
      <c r="C1881" s="68"/>
      <c r="P1881" s="69"/>
      <c r="Q1881" s="69"/>
      <c r="R1881" s="69"/>
      <c r="S1881" s="69"/>
      <c r="T1881" s="69"/>
      <c r="U1881" s="69"/>
      <c r="V1881" s="69"/>
      <c r="W1881" s="69"/>
      <c r="X1881" s="69"/>
      <c r="Y1881" s="69"/>
      <c r="Z1881" s="69"/>
      <c r="AA1881" s="69"/>
      <c r="AB1881" s="69"/>
      <c r="AC1881" s="69"/>
      <c r="AD1881" s="69"/>
      <c r="AE1881" s="69"/>
      <c r="AF1881" s="69"/>
    </row>
    <row r="1882" spans="1:32" x14ac:dyDescent="0.45">
      <c r="A1882" s="68"/>
      <c r="B1882" s="68"/>
      <c r="C1882" s="68"/>
      <c r="P1882" s="69"/>
      <c r="Q1882" s="69"/>
      <c r="R1882" s="69"/>
      <c r="S1882" s="69"/>
      <c r="T1882" s="69"/>
      <c r="U1882" s="69"/>
      <c r="V1882" s="69"/>
      <c r="W1882" s="69"/>
      <c r="X1882" s="69"/>
      <c r="Y1882" s="69"/>
      <c r="Z1882" s="69"/>
      <c r="AA1882" s="69"/>
      <c r="AB1882" s="69"/>
      <c r="AC1882" s="69"/>
      <c r="AD1882" s="69"/>
      <c r="AE1882" s="69"/>
      <c r="AF1882" s="69"/>
    </row>
    <row r="1883" spans="1:32" x14ac:dyDescent="0.45">
      <c r="A1883" s="68"/>
      <c r="B1883" s="68"/>
      <c r="C1883" s="68"/>
      <c r="P1883" s="69"/>
      <c r="Q1883" s="69"/>
      <c r="R1883" s="69"/>
      <c r="S1883" s="69"/>
      <c r="T1883" s="69"/>
      <c r="U1883" s="69"/>
      <c r="V1883" s="69"/>
      <c r="W1883" s="69"/>
      <c r="X1883" s="69"/>
      <c r="Y1883" s="69"/>
      <c r="Z1883" s="69"/>
      <c r="AA1883" s="69"/>
      <c r="AB1883" s="69"/>
      <c r="AC1883" s="69"/>
      <c r="AD1883" s="69"/>
      <c r="AE1883" s="69"/>
      <c r="AF1883" s="69"/>
    </row>
    <row r="1884" spans="1:32" x14ac:dyDescent="0.45">
      <c r="A1884" s="68"/>
      <c r="B1884" s="68"/>
      <c r="C1884" s="68"/>
      <c r="P1884" s="69"/>
      <c r="Q1884" s="69"/>
      <c r="R1884" s="69"/>
      <c r="S1884" s="69"/>
      <c r="T1884" s="69"/>
      <c r="U1884" s="69"/>
      <c r="V1884" s="69"/>
      <c r="W1884" s="69"/>
      <c r="X1884" s="69"/>
      <c r="Y1884" s="69"/>
      <c r="Z1884" s="69"/>
      <c r="AA1884" s="69"/>
      <c r="AB1884" s="69"/>
      <c r="AC1884" s="69"/>
      <c r="AD1884" s="69"/>
      <c r="AE1884" s="69"/>
      <c r="AF1884" s="69"/>
    </row>
    <row r="1885" spans="1:32" x14ac:dyDescent="0.45">
      <c r="A1885" s="68"/>
      <c r="B1885" s="68"/>
      <c r="C1885" s="68"/>
      <c r="P1885" s="69"/>
      <c r="Q1885" s="69"/>
      <c r="R1885" s="69"/>
      <c r="S1885" s="69"/>
      <c r="T1885" s="69"/>
      <c r="U1885" s="69"/>
      <c r="V1885" s="69"/>
      <c r="W1885" s="69"/>
      <c r="X1885" s="69"/>
      <c r="Y1885" s="69"/>
      <c r="Z1885" s="69"/>
      <c r="AA1885" s="69"/>
      <c r="AB1885" s="69"/>
      <c r="AC1885" s="69"/>
      <c r="AD1885" s="69"/>
      <c r="AE1885" s="69"/>
      <c r="AF1885" s="69"/>
    </row>
    <row r="1886" spans="1:32" x14ac:dyDescent="0.45">
      <c r="A1886" s="68"/>
      <c r="B1886" s="68"/>
      <c r="C1886" s="68"/>
      <c r="P1886" s="69"/>
      <c r="Q1886" s="69"/>
      <c r="R1886" s="69"/>
      <c r="S1886" s="69"/>
      <c r="T1886" s="69"/>
      <c r="U1886" s="69"/>
      <c r="V1886" s="69"/>
      <c r="W1886" s="69"/>
      <c r="X1886" s="69"/>
      <c r="Y1886" s="69"/>
      <c r="Z1886" s="69"/>
      <c r="AA1886" s="69"/>
      <c r="AB1886" s="69"/>
      <c r="AC1886" s="69"/>
      <c r="AD1886" s="69"/>
      <c r="AE1886" s="69"/>
      <c r="AF1886" s="69"/>
    </row>
    <row r="1887" spans="1:32" x14ac:dyDescent="0.45">
      <c r="A1887" s="68"/>
      <c r="B1887" s="68"/>
      <c r="C1887" s="68"/>
      <c r="P1887" s="69"/>
      <c r="Q1887" s="69"/>
      <c r="R1887" s="69"/>
      <c r="S1887" s="69"/>
      <c r="T1887" s="69"/>
      <c r="U1887" s="69"/>
      <c r="V1887" s="69"/>
      <c r="W1887" s="69"/>
      <c r="X1887" s="69"/>
      <c r="Y1887" s="69"/>
      <c r="Z1887" s="69"/>
      <c r="AA1887" s="69"/>
      <c r="AB1887" s="69"/>
      <c r="AC1887" s="69"/>
      <c r="AD1887" s="69"/>
      <c r="AE1887" s="69"/>
      <c r="AF1887" s="69"/>
    </row>
    <row r="1888" spans="1:32" x14ac:dyDescent="0.45">
      <c r="A1888" s="68"/>
      <c r="B1888" s="68"/>
      <c r="C1888" s="68"/>
      <c r="P1888" s="69"/>
      <c r="Q1888" s="69"/>
      <c r="R1888" s="69"/>
      <c r="S1888" s="69"/>
      <c r="T1888" s="69"/>
      <c r="U1888" s="69"/>
      <c r="V1888" s="69"/>
      <c r="W1888" s="69"/>
      <c r="X1888" s="69"/>
      <c r="Y1888" s="69"/>
      <c r="Z1888" s="69"/>
      <c r="AA1888" s="69"/>
      <c r="AB1888" s="69"/>
      <c r="AC1888" s="69"/>
      <c r="AD1888" s="69"/>
      <c r="AE1888" s="69"/>
      <c r="AF1888" s="69"/>
    </row>
    <row r="1889" spans="1:32" x14ac:dyDescent="0.45">
      <c r="A1889" s="68"/>
      <c r="B1889" s="68"/>
      <c r="C1889" s="68"/>
      <c r="P1889" s="69"/>
      <c r="Q1889" s="69"/>
      <c r="R1889" s="69"/>
      <c r="S1889" s="69"/>
      <c r="T1889" s="69"/>
      <c r="U1889" s="69"/>
      <c r="V1889" s="69"/>
      <c r="W1889" s="69"/>
      <c r="X1889" s="69"/>
      <c r="Y1889" s="69"/>
      <c r="Z1889" s="69"/>
      <c r="AA1889" s="69"/>
      <c r="AB1889" s="69"/>
      <c r="AC1889" s="69"/>
      <c r="AD1889" s="69"/>
      <c r="AE1889" s="69"/>
      <c r="AF1889" s="69"/>
    </row>
    <row r="1890" spans="1:32" x14ac:dyDescent="0.45">
      <c r="A1890" s="68"/>
      <c r="B1890" s="68"/>
      <c r="C1890" s="68"/>
      <c r="P1890" s="69"/>
      <c r="Q1890" s="69"/>
      <c r="R1890" s="69"/>
      <c r="S1890" s="69"/>
      <c r="T1890" s="69"/>
      <c r="U1890" s="69"/>
      <c r="V1890" s="69"/>
      <c r="W1890" s="69"/>
      <c r="X1890" s="69"/>
      <c r="Y1890" s="69"/>
      <c r="Z1890" s="69"/>
      <c r="AA1890" s="69"/>
      <c r="AB1890" s="69"/>
      <c r="AC1890" s="69"/>
      <c r="AD1890" s="69"/>
      <c r="AE1890" s="69"/>
      <c r="AF1890" s="69"/>
    </row>
    <row r="1891" spans="1:32" x14ac:dyDescent="0.45">
      <c r="A1891" s="68"/>
      <c r="B1891" s="68"/>
      <c r="C1891" s="68"/>
      <c r="P1891" s="69"/>
      <c r="Q1891" s="69"/>
      <c r="R1891" s="69"/>
      <c r="S1891" s="69"/>
      <c r="T1891" s="69"/>
      <c r="U1891" s="69"/>
      <c r="V1891" s="69"/>
      <c r="W1891" s="69"/>
      <c r="X1891" s="69"/>
      <c r="Y1891" s="69"/>
      <c r="Z1891" s="69"/>
      <c r="AA1891" s="69"/>
      <c r="AB1891" s="69"/>
      <c r="AC1891" s="69"/>
      <c r="AD1891" s="69"/>
      <c r="AE1891" s="69"/>
      <c r="AF1891" s="69"/>
    </row>
    <row r="1892" spans="1:32" x14ac:dyDescent="0.45">
      <c r="A1892" s="68"/>
      <c r="B1892" s="68"/>
      <c r="C1892" s="68"/>
      <c r="P1892" s="69"/>
      <c r="Q1892" s="69"/>
      <c r="R1892" s="69"/>
      <c r="S1892" s="69"/>
      <c r="T1892" s="69"/>
      <c r="U1892" s="69"/>
      <c r="V1892" s="69"/>
      <c r="W1892" s="69"/>
      <c r="X1892" s="69"/>
      <c r="Y1892" s="69"/>
      <c r="Z1892" s="69"/>
      <c r="AA1892" s="69"/>
      <c r="AB1892" s="69"/>
      <c r="AC1892" s="69"/>
      <c r="AD1892" s="69"/>
      <c r="AE1892" s="69"/>
      <c r="AF1892" s="69"/>
    </row>
    <row r="1893" spans="1:32" x14ac:dyDescent="0.45">
      <c r="A1893" s="68"/>
      <c r="B1893" s="68"/>
      <c r="C1893" s="68"/>
      <c r="P1893" s="69"/>
      <c r="Q1893" s="69"/>
      <c r="R1893" s="69"/>
      <c r="S1893" s="69"/>
      <c r="T1893" s="69"/>
      <c r="U1893" s="69"/>
      <c r="V1893" s="69"/>
      <c r="W1893" s="69"/>
      <c r="X1893" s="69"/>
      <c r="Y1893" s="69"/>
      <c r="Z1893" s="69"/>
      <c r="AA1893" s="69"/>
      <c r="AB1893" s="69"/>
      <c r="AC1893" s="69"/>
      <c r="AD1893" s="69"/>
      <c r="AE1893" s="69"/>
      <c r="AF1893" s="69"/>
    </row>
    <row r="1894" spans="1:32" x14ac:dyDescent="0.45">
      <c r="A1894" s="68"/>
      <c r="B1894" s="68"/>
      <c r="C1894" s="68"/>
      <c r="P1894" s="69"/>
      <c r="Q1894" s="69"/>
      <c r="R1894" s="69"/>
      <c r="S1894" s="69"/>
      <c r="T1894" s="69"/>
      <c r="U1894" s="69"/>
      <c r="V1894" s="69"/>
      <c r="W1894" s="69"/>
      <c r="X1894" s="69"/>
      <c r="Y1894" s="69"/>
      <c r="Z1894" s="69"/>
      <c r="AA1894" s="69"/>
      <c r="AB1894" s="69"/>
      <c r="AC1894" s="69"/>
      <c r="AD1894" s="69"/>
      <c r="AE1894" s="69"/>
      <c r="AF1894" s="69"/>
    </row>
    <row r="1895" spans="1:32" x14ac:dyDescent="0.45">
      <c r="A1895" s="68"/>
      <c r="B1895" s="68"/>
      <c r="C1895" s="68"/>
      <c r="P1895" s="69"/>
      <c r="Q1895" s="69"/>
      <c r="R1895" s="69"/>
      <c r="S1895" s="69"/>
      <c r="T1895" s="69"/>
      <c r="U1895" s="69"/>
      <c r="V1895" s="69"/>
      <c r="W1895" s="69"/>
      <c r="X1895" s="69"/>
      <c r="Y1895" s="69"/>
      <c r="Z1895" s="69"/>
      <c r="AA1895" s="69"/>
      <c r="AB1895" s="69"/>
      <c r="AC1895" s="69"/>
      <c r="AD1895" s="69"/>
      <c r="AE1895" s="69"/>
      <c r="AF1895" s="69"/>
    </row>
    <row r="1896" spans="1:32" x14ac:dyDescent="0.45">
      <c r="A1896" s="68"/>
      <c r="B1896" s="68"/>
      <c r="C1896" s="68"/>
      <c r="P1896" s="69"/>
      <c r="Q1896" s="69"/>
      <c r="R1896" s="69"/>
      <c r="S1896" s="69"/>
      <c r="T1896" s="69"/>
      <c r="U1896" s="69"/>
      <c r="V1896" s="69"/>
      <c r="W1896" s="69"/>
      <c r="X1896" s="69"/>
      <c r="Y1896" s="69"/>
      <c r="Z1896" s="69"/>
      <c r="AA1896" s="69"/>
      <c r="AB1896" s="69"/>
      <c r="AC1896" s="69"/>
      <c r="AD1896" s="69"/>
      <c r="AE1896" s="69"/>
      <c r="AF1896" s="69"/>
    </row>
    <row r="1897" spans="1:32" x14ac:dyDescent="0.45">
      <c r="A1897" s="68"/>
      <c r="B1897" s="68"/>
      <c r="C1897" s="68"/>
      <c r="P1897" s="69"/>
      <c r="Q1897" s="69"/>
      <c r="R1897" s="69"/>
      <c r="S1897" s="69"/>
      <c r="T1897" s="69"/>
      <c r="U1897" s="69"/>
      <c r="V1897" s="69"/>
      <c r="W1897" s="69"/>
      <c r="X1897" s="69"/>
      <c r="Y1897" s="69"/>
      <c r="Z1897" s="69"/>
      <c r="AA1897" s="69"/>
      <c r="AB1897" s="69"/>
      <c r="AC1897" s="69"/>
      <c r="AD1897" s="69"/>
      <c r="AE1897" s="69"/>
      <c r="AF1897" s="69"/>
    </row>
    <row r="1898" spans="1:32" x14ac:dyDescent="0.45">
      <c r="A1898" s="68"/>
      <c r="B1898" s="68"/>
      <c r="C1898" s="68"/>
      <c r="P1898" s="69"/>
      <c r="Q1898" s="69"/>
      <c r="R1898" s="69"/>
      <c r="S1898" s="69"/>
      <c r="T1898" s="69"/>
      <c r="U1898" s="69"/>
      <c r="V1898" s="69"/>
      <c r="W1898" s="69"/>
      <c r="X1898" s="69"/>
      <c r="Y1898" s="69"/>
      <c r="Z1898" s="69"/>
      <c r="AA1898" s="69"/>
      <c r="AB1898" s="69"/>
      <c r="AC1898" s="69"/>
      <c r="AD1898" s="69"/>
      <c r="AE1898" s="69"/>
      <c r="AF1898" s="69"/>
    </row>
    <row r="1899" spans="1:32" x14ac:dyDescent="0.45">
      <c r="A1899" s="68"/>
      <c r="B1899" s="68"/>
      <c r="C1899" s="68"/>
      <c r="P1899" s="69"/>
      <c r="Q1899" s="69"/>
      <c r="R1899" s="69"/>
      <c r="S1899" s="69"/>
      <c r="T1899" s="69"/>
      <c r="U1899" s="69"/>
      <c r="V1899" s="69"/>
      <c r="W1899" s="69"/>
      <c r="X1899" s="69"/>
      <c r="Y1899" s="69"/>
      <c r="Z1899" s="69"/>
      <c r="AA1899" s="69"/>
      <c r="AB1899" s="69"/>
      <c r="AC1899" s="69"/>
      <c r="AD1899" s="69"/>
      <c r="AE1899" s="69"/>
      <c r="AF1899" s="69"/>
    </row>
    <row r="1900" spans="1:32" x14ac:dyDescent="0.45">
      <c r="A1900" s="68"/>
      <c r="B1900" s="68"/>
      <c r="C1900" s="68"/>
      <c r="P1900" s="69"/>
      <c r="Q1900" s="69"/>
      <c r="R1900" s="69"/>
      <c r="S1900" s="69"/>
      <c r="T1900" s="69"/>
      <c r="U1900" s="69"/>
      <c r="V1900" s="69"/>
      <c r="W1900" s="69"/>
      <c r="X1900" s="69"/>
      <c r="Y1900" s="69"/>
      <c r="Z1900" s="69"/>
      <c r="AA1900" s="69"/>
      <c r="AB1900" s="69"/>
      <c r="AC1900" s="69"/>
      <c r="AD1900" s="69"/>
      <c r="AE1900" s="69"/>
      <c r="AF1900" s="69"/>
    </row>
    <row r="1901" spans="1:32" x14ac:dyDescent="0.45">
      <c r="A1901" s="68"/>
      <c r="B1901" s="68"/>
      <c r="C1901" s="68"/>
      <c r="P1901" s="69"/>
      <c r="Q1901" s="69"/>
      <c r="R1901" s="69"/>
      <c r="S1901" s="69"/>
      <c r="T1901" s="69"/>
      <c r="U1901" s="69"/>
      <c r="V1901" s="69"/>
      <c r="W1901" s="69"/>
      <c r="X1901" s="69"/>
      <c r="Y1901" s="69"/>
      <c r="Z1901" s="69"/>
      <c r="AA1901" s="69"/>
      <c r="AB1901" s="69"/>
      <c r="AC1901" s="69"/>
      <c r="AD1901" s="69"/>
      <c r="AE1901" s="69"/>
      <c r="AF1901" s="69"/>
    </row>
    <row r="1902" spans="1:32" x14ac:dyDescent="0.45">
      <c r="A1902" s="68"/>
      <c r="B1902" s="68"/>
      <c r="C1902" s="68"/>
      <c r="P1902" s="69"/>
      <c r="Q1902" s="69"/>
      <c r="R1902" s="69"/>
      <c r="S1902" s="69"/>
      <c r="T1902" s="69"/>
      <c r="U1902" s="69"/>
      <c r="V1902" s="69"/>
      <c r="W1902" s="69"/>
      <c r="X1902" s="69"/>
      <c r="Y1902" s="69"/>
      <c r="Z1902" s="69"/>
      <c r="AA1902" s="69"/>
      <c r="AB1902" s="69"/>
      <c r="AC1902" s="69"/>
      <c r="AD1902" s="69"/>
      <c r="AE1902" s="69"/>
      <c r="AF1902" s="69"/>
    </row>
    <row r="1903" spans="1:32" x14ac:dyDescent="0.45">
      <c r="A1903" s="68"/>
      <c r="B1903" s="68"/>
      <c r="C1903" s="68"/>
      <c r="P1903" s="69"/>
      <c r="Q1903" s="69"/>
      <c r="R1903" s="69"/>
      <c r="S1903" s="69"/>
      <c r="T1903" s="69"/>
      <c r="U1903" s="69"/>
      <c r="V1903" s="69"/>
      <c r="W1903" s="69"/>
      <c r="X1903" s="69"/>
      <c r="Y1903" s="69"/>
      <c r="Z1903" s="69"/>
      <c r="AA1903" s="69"/>
      <c r="AB1903" s="69"/>
      <c r="AC1903" s="69"/>
      <c r="AD1903" s="69"/>
      <c r="AE1903" s="69"/>
      <c r="AF1903" s="69"/>
    </row>
    <row r="1904" spans="1:32" x14ac:dyDescent="0.45">
      <c r="A1904" s="68"/>
      <c r="B1904" s="68"/>
      <c r="C1904" s="68"/>
      <c r="P1904" s="69"/>
      <c r="Q1904" s="69"/>
      <c r="R1904" s="69"/>
      <c r="S1904" s="69"/>
      <c r="T1904" s="69"/>
      <c r="U1904" s="69"/>
      <c r="V1904" s="69"/>
      <c r="W1904" s="69"/>
      <c r="X1904" s="69"/>
      <c r="Y1904" s="69"/>
      <c r="Z1904" s="69"/>
      <c r="AA1904" s="69"/>
      <c r="AB1904" s="69"/>
      <c r="AC1904" s="69"/>
      <c r="AD1904" s="69"/>
      <c r="AE1904" s="69"/>
      <c r="AF1904" s="69"/>
    </row>
    <row r="1905" spans="1:32" x14ac:dyDescent="0.45">
      <c r="A1905" s="68"/>
      <c r="B1905" s="68"/>
      <c r="C1905" s="68"/>
      <c r="P1905" s="69"/>
      <c r="Q1905" s="69"/>
      <c r="R1905" s="69"/>
      <c r="S1905" s="69"/>
      <c r="T1905" s="69"/>
      <c r="U1905" s="69"/>
      <c r="V1905" s="69"/>
      <c r="W1905" s="69"/>
      <c r="X1905" s="69"/>
      <c r="Y1905" s="69"/>
      <c r="Z1905" s="69"/>
      <c r="AA1905" s="69"/>
      <c r="AB1905" s="69"/>
      <c r="AC1905" s="69"/>
      <c r="AD1905" s="69"/>
      <c r="AE1905" s="69"/>
      <c r="AF1905" s="69"/>
    </row>
    <row r="1906" spans="1:32" x14ac:dyDescent="0.45">
      <c r="A1906" s="68"/>
      <c r="B1906" s="68"/>
      <c r="C1906" s="68"/>
      <c r="P1906" s="69"/>
      <c r="Q1906" s="69"/>
      <c r="R1906" s="69"/>
      <c r="S1906" s="69"/>
      <c r="T1906" s="69"/>
      <c r="U1906" s="69"/>
      <c r="V1906" s="69"/>
      <c r="W1906" s="69"/>
      <c r="X1906" s="69"/>
      <c r="Y1906" s="69"/>
      <c r="Z1906" s="69"/>
      <c r="AA1906" s="69"/>
      <c r="AB1906" s="69"/>
      <c r="AC1906" s="69"/>
      <c r="AD1906" s="69"/>
      <c r="AE1906" s="69"/>
      <c r="AF1906" s="69"/>
    </row>
    <row r="1907" spans="1:32" x14ac:dyDescent="0.45">
      <c r="A1907" s="68"/>
      <c r="B1907" s="68"/>
      <c r="C1907" s="68"/>
      <c r="P1907" s="69"/>
      <c r="Q1907" s="69"/>
      <c r="R1907" s="69"/>
      <c r="S1907" s="69"/>
      <c r="T1907" s="69"/>
      <c r="U1907" s="69"/>
      <c r="V1907" s="69"/>
      <c r="W1907" s="69"/>
      <c r="X1907" s="69"/>
      <c r="Y1907" s="69"/>
      <c r="Z1907" s="69"/>
      <c r="AA1907" s="69"/>
      <c r="AB1907" s="69"/>
      <c r="AC1907" s="69"/>
      <c r="AD1907" s="69"/>
      <c r="AE1907" s="69"/>
      <c r="AF1907" s="69"/>
    </row>
    <row r="1908" spans="1:32" x14ac:dyDescent="0.45">
      <c r="A1908" s="68"/>
      <c r="B1908" s="68"/>
      <c r="C1908" s="68"/>
      <c r="P1908" s="69"/>
      <c r="Q1908" s="69"/>
      <c r="R1908" s="69"/>
      <c r="S1908" s="69"/>
      <c r="T1908" s="69"/>
      <c r="U1908" s="69"/>
      <c r="V1908" s="69"/>
      <c r="W1908" s="69"/>
      <c r="X1908" s="69"/>
      <c r="Y1908" s="69"/>
      <c r="Z1908" s="69"/>
      <c r="AA1908" s="69"/>
      <c r="AB1908" s="69"/>
      <c r="AC1908" s="69"/>
      <c r="AD1908" s="69"/>
      <c r="AE1908" s="69"/>
      <c r="AF1908" s="69"/>
    </row>
    <row r="1909" spans="1:32" x14ac:dyDescent="0.45">
      <c r="A1909" s="68"/>
      <c r="B1909" s="68"/>
      <c r="C1909" s="68"/>
      <c r="P1909" s="69"/>
      <c r="Q1909" s="69"/>
      <c r="R1909" s="69"/>
      <c r="S1909" s="69"/>
      <c r="T1909" s="69"/>
      <c r="U1909" s="69"/>
      <c r="V1909" s="69"/>
      <c r="W1909" s="69"/>
      <c r="X1909" s="69"/>
      <c r="Y1909" s="69"/>
      <c r="Z1909" s="69"/>
      <c r="AA1909" s="69"/>
      <c r="AB1909" s="69"/>
      <c r="AC1909" s="69"/>
      <c r="AD1909" s="69"/>
      <c r="AE1909" s="69"/>
      <c r="AF1909" s="69"/>
    </row>
    <row r="1910" spans="1:32" x14ac:dyDescent="0.45">
      <c r="A1910" s="68"/>
      <c r="B1910" s="68"/>
      <c r="C1910" s="68"/>
      <c r="P1910" s="69"/>
      <c r="Q1910" s="69"/>
      <c r="R1910" s="68"/>
      <c r="S1910" s="69"/>
      <c r="T1910" s="69"/>
      <c r="U1910" s="68"/>
      <c r="V1910" s="69"/>
      <c r="W1910" s="69"/>
      <c r="X1910" s="68"/>
      <c r="Y1910" s="69"/>
      <c r="Z1910" s="69"/>
      <c r="AA1910" s="68"/>
      <c r="AB1910" s="69"/>
      <c r="AC1910" s="69"/>
      <c r="AD1910" s="68"/>
      <c r="AE1910" s="69"/>
      <c r="AF1910" s="69"/>
    </row>
    <row r="1911" spans="1:32" x14ac:dyDescent="0.45">
      <c r="A1911" s="68"/>
      <c r="B1911" s="68"/>
      <c r="C1911" s="68"/>
      <c r="P1911" s="69"/>
      <c r="Q1911" s="69"/>
      <c r="R1911" s="69"/>
      <c r="S1911" s="69"/>
      <c r="T1911" s="69"/>
      <c r="U1911" s="69"/>
      <c r="V1911" s="69"/>
      <c r="W1911" s="69"/>
      <c r="X1911" s="69"/>
      <c r="Y1911" s="69"/>
      <c r="Z1911" s="69"/>
      <c r="AA1911" s="69"/>
      <c r="AB1911" s="69"/>
      <c r="AC1911" s="69"/>
      <c r="AD1911" s="69"/>
      <c r="AE1911" s="69"/>
      <c r="AF1911" s="69"/>
    </row>
    <row r="1912" spans="1:32" x14ac:dyDescent="0.45">
      <c r="A1912" s="68"/>
      <c r="B1912" s="68"/>
      <c r="C1912" s="68"/>
      <c r="P1912" s="69"/>
      <c r="Q1912" s="69"/>
      <c r="R1912" s="68"/>
      <c r="S1912" s="69"/>
      <c r="T1912" s="69"/>
      <c r="U1912" s="68"/>
      <c r="V1912" s="69"/>
      <c r="W1912" s="69"/>
      <c r="X1912" s="68"/>
      <c r="Y1912" s="69"/>
      <c r="Z1912" s="69"/>
      <c r="AA1912" s="68"/>
      <c r="AB1912" s="69"/>
      <c r="AC1912" s="69"/>
      <c r="AD1912" s="68"/>
      <c r="AE1912" s="69"/>
      <c r="AF1912" s="69"/>
    </row>
    <row r="1913" spans="1:32" x14ac:dyDescent="0.45">
      <c r="A1913" s="68"/>
      <c r="B1913" s="68"/>
      <c r="C1913" s="68"/>
      <c r="P1913" s="69"/>
      <c r="Q1913" s="69"/>
      <c r="R1913" s="69"/>
      <c r="S1913" s="69"/>
      <c r="T1913" s="69"/>
      <c r="U1913" s="69"/>
      <c r="V1913" s="69"/>
      <c r="W1913" s="69"/>
      <c r="X1913" s="69"/>
      <c r="Y1913" s="69"/>
      <c r="Z1913" s="69"/>
      <c r="AA1913" s="69"/>
      <c r="AB1913" s="69"/>
      <c r="AC1913" s="69"/>
      <c r="AD1913" s="69"/>
      <c r="AE1913" s="69"/>
      <c r="AF1913" s="69"/>
    </row>
    <row r="1914" spans="1:32" x14ac:dyDescent="0.45">
      <c r="A1914" s="68"/>
      <c r="B1914" s="68"/>
      <c r="C1914" s="68"/>
      <c r="P1914" s="69"/>
      <c r="Q1914" s="69"/>
      <c r="R1914" s="69"/>
      <c r="S1914" s="69"/>
      <c r="T1914" s="69"/>
      <c r="U1914" s="69"/>
      <c r="V1914" s="69"/>
      <c r="W1914" s="69"/>
      <c r="X1914" s="69"/>
      <c r="Y1914" s="69"/>
      <c r="Z1914" s="69"/>
      <c r="AA1914" s="69"/>
      <c r="AB1914" s="69"/>
      <c r="AC1914" s="69"/>
      <c r="AD1914" s="69"/>
      <c r="AE1914" s="69"/>
      <c r="AF1914" s="69"/>
    </row>
    <row r="1915" spans="1:32" x14ac:dyDescent="0.45">
      <c r="A1915" s="68"/>
      <c r="B1915" s="68"/>
      <c r="C1915" s="68"/>
      <c r="P1915" s="69"/>
      <c r="Q1915" s="69"/>
      <c r="R1915" s="69"/>
      <c r="S1915" s="69"/>
      <c r="T1915" s="69"/>
      <c r="U1915" s="69"/>
      <c r="V1915" s="69"/>
      <c r="W1915" s="69"/>
      <c r="X1915" s="69"/>
      <c r="Y1915" s="69"/>
      <c r="Z1915" s="69"/>
      <c r="AA1915" s="69"/>
      <c r="AB1915" s="69"/>
      <c r="AC1915" s="69"/>
      <c r="AD1915" s="69"/>
      <c r="AE1915" s="69"/>
      <c r="AF1915" s="69"/>
    </row>
    <row r="1916" spans="1:32" x14ac:dyDescent="0.45">
      <c r="A1916" s="68"/>
      <c r="B1916" s="68"/>
      <c r="C1916" s="68"/>
      <c r="P1916" s="69"/>
      <c r="Q1916" s="69"/>
      <c r="R1916" s="69"/>
      <c r="S1916" s="69"/>
      <c r="T1916" s="69"/>
      <c r="U1916" s="69"/>
      <c r="V1916" s="69"/>
      <c r="W1916" s="69"/>
      <c r="X1916" s="69"/>
      <c r="Y1916" s="69"/>
      <c r="Z1916" s="69"/>
      <c r="AA1916" s="69"/>
      <c r="AB1916" s="69"/>
      <c r="AC1916" s="69"/>
      <c r="AD1916" s="69"/>
      <c r="AE1916" s="69"/>
      <c r="AF1916" s="69"/>
    </row>
    <row r="1917" spans="1:32" x14ac:dyDescent="0.45">
      <c r="A1917" s="68"/>
      <c r="B1917" s="68"/>
      <c r="C1917" s="68"/>
      <c r="P1917" s="69"/>
      <c r="Q1917" s="69"/>
      <c r="R1917" s="69"/>
      <c r="S1917" s="69"/>
      <c r="T1917" s="69"/>
      <c r="U1917" s="69"/>
      <c r="V1917" s="69"/>
      <c r="W1917" s="69"/>
      <c r="X1917" s="69"/>
      <c r="Y1917" s="69"/>
      <c r="Z1917" s="69"/>
      <c r="AA1917" s="69"/>
      <c r="AB1917" s="69"/>
      <c r="AC1917" s="69"/>
      <c r="AD1917" s="69"/>
      <c r="AE1917" s="69"/>
      <c r="AF1917" s="69"/>
    </row>
    <row r="1918" spans="1:32" x14ac:dyDescent="0.45">
      <c r="A1918" s="68"/>
      <c r="B1918" s="68"/>
      <c r="C1918" s="68"/>
      <c r="P1918" s="69"/>
      <c r="Q1918" s="69"/>
      <c r="R1918" s="69"/>
      <c r="S1918" s="69"/>
      <c r="T1918" s="69"/>
      <c r="U1918" s="69"/>
      <c r="V1918" s="69"/>
      <c r="W1918" s="69"/>
      <c r="X1918" s="69"/>
      <c r="Y1918" s="69"/>
      <c r="Z1918" s="69"/>
      <c r="AA1918" s="69"/>
      <c r="AB1918" s="69"/>
      <c r="AC1918" s="69"/>
      <c r="AD1918" s="69"/>
      <c r="AE1918" s="69"/>
      <c r="AF1918" s="69"/>
    </row>
    <row r="1919" spans="1:32" x14ac:dyDescent="0.45">
      <c r="A1919" s="68"/>
      <c r="B1919" s="68"/>
      <c r="C1919" s="68"/>
      <c r="P1919" s="69"/>
      <c r="Q1919" s="69"/>
      <c r="R1919" s="69"/>
      <c r="S1919" s="69"/>
      <c r="T1919" s="69"/>
      <c r="U1919" s="69"/>
      <c r="V1919" s="69"/>
      <c r="W1919" s="69"/>
      <c r="X1919" s="69"/>
      <c r="Y1919" s="69"/>
      <c r="Z1919" s="69"/>
      <c r="AA1919" s="69"/>
      <c r="AB1919" s="69"/>
      <c r="AC1919" s="69"/>
      <c r="AD1919" s="69"/>
      <c r="AE1919" s="69"/>
      <c r="AF1919" s="69"/>
    </row>
    <row r="1920" spans="1:32" x14ac:dyDescent="0.45">
      <c r="A1920" s="68"/>
      <c r="B1920" s="68"/>
      <c r="C1920" s="68"/>
      <c r="P1920" s="69"/>
      <c r="Q1920" s="69"/>
      <c r="R1920" s="69"/>
      <c r="S1920" s="69"/>
      <c r="T1920" s="69"/>
      <c r="U1920" s="69"/>
      <c r="V1920" s="69"/>
      <c r="W1920" s="69"/>
      <c r="X1920" s="69"/>
      <c r="Y1920" s="69"/>
      <c r="Z1920" s="69"/>
      <c r="AA1920" s="69"/>
      <c r="AB1920" s="69"/>
      <c r="AC1920" s="69"/>
      <c r="AD1920" s="69"/>
      <c r="AE1920" s="69"/>
      <c r="AF1920" s="69"/>
    </row>
    <row r="1921" spans="1:32" x14ac:dyDescent="0.45">
      <c r="A1921" s="68"/>
      <c r="B1921" s="68"/>
      <c r="C1921" s="68"/>
      <c r="P1921" s="69"/>
      <c r="Q1921" s="69"/>
      <c r="R1921" s="69"/>
      <c r="S1921" s="69"/>
      <c r="T1921" s="69"/>
      <c r="U1921" s="69"/>
      <c r="V1921" s="69"/>
      <c r="W1921" s="69"/>
      <c r="X1921" s="69"/>
      <c r="Y1921" s="69"/>
      <c r="Z1921" s="69"/>
      <c r="AA1921" s="69"/>
      <c r="AB1921" s="69"/>
      <c r="AC1921" s="69"/>
      <c r="AD1921" s="69"/>
      <c r="AE1921" s="69"/>
      <c r="AF1921" s="69"/>
    </row>
    <row r="1922" spans="1:32" x14ac:dyDescent="0.45">
      <c r="A1922" s="68"/>
      <c r="B1922" s="68"/>
      <c r="C1922" s="68"/>
      <c r="P1922" s="69"/>
      <c r="Q1922" s="69"/>
      <c r="R1922" s="69"/>
      <c r="S1922" s="69"/>
      <c r="T1922" s="69"/>
      <c r="U1922" s="69"/>
      <c r="V1922" s="69"/>
      <c r="W1922" s="69"/>
      <c r="X1922" s="69"/>
      <c r="Y1922" s="69"/>
      <c r="Z1922" s="69"/>
      <c r="AA1922" s="69"/>
      <c r="AB1922" s="69"/>
      <c r="AC1922" s="69"/>
      <c r="AD1922" s="69"/>
      <c r="AE1922" s="69"/>
      <c r="AF1922" s="69"/>
    </row>
    <row r="1923" spans="1:32" x14ac:dyDescent="0.45">
      <c r="A1923" s="68"/>
      <c r="B1923" s="68"/>
      <c r="C1923" s="68"/>
      <c r="P1923" s="69"/>
      <c r="Q1923" s="69"/>
      <c r="R1923" s="69"/>
      <c r="S1923" s="69"/>
      <c r="T1923" s="69"/>
      <c r="U1923" s="69"/>
      <c r="V1923" s="69"/>
      <c r="W1923" s="69"/>
      <c r="X1923" s="69"/>
      <c r="Y1923" s="69"/>
      <c r="Z1923" s="69"/>
      <c r="AA1923" s="69"/>
      <c r="AB1923" s="69"/>
      <c r="AC1923" s="69"/>
      <c r="AD1923" s="69"/>
      <c r="AE1923" s="69"/>
      <c r="AF1923" s="69"/>
    </row>
    <row r="1924" spans="1:32" x14ac:dyDescent="0.45">
      <c r="A1924" s="68"/>
      <c r="B1924" s="68"/>
      <c r="C1924" s="68"/>
      <c r="P1924" s="69"/>
      <c r="Q1924" s="69"/>
      <c r="R1924" s="69"/>
      <c r="S1924" s="69"/>
      <c r="T1924" s="69"/>
      <c r="U1924" s="69"/>
      <c r="V1924" s="69"/>
      <c r="W1924" s="69"/>
      <c r="X1924" s="69"/>
      <c r="Y1924" s="69"/>
      <c r="Z1924" s="69"/>
      <c r="AA1924" s="69"/>
      <c r="AB1924" s="69"/>
      <c r="AC1924" s="69"/>
      <c r="AD1924" s="69"/>
      <c r="AE1924" s="69"/>
      <c r="AF1924" s="69"/>
    </row>
    <row r="1925" spans="1:32" x14ac:dyDescent="0.45">
      <c r="A1925" s="68"/>
      <c r="B1925" s="68"/>
      <c r="C1925" s="68"/>
      <c r="P1925" s="69"/>
      <c r="Q1925" s="69"/>
      <c r="R1925" s="69"/>
      <c r="S1925" s="69"/>
      <c r="T1925" s="69"/>
      <c r="U1925" s="69"/>
      <c r="V1925" s="69"/>
      <c r="W1925" s="69"/>
      <c r="X1925" s="69"/>
      <c r="Y1925" s="69"/>
      <c r="Z1925" s="69"/>
      <c r="AA1925" s="69"/>
      <c r="AB1925" s="69"/>
      <c r="AC1925" s="69"/>
      <c r="AD1925" s="69"/>
      <c r="AE1925" s="69"/>
      <c r="AF1925" s="69"/>
    </row>
    <row r="1926" spans="1:32" x14ac:dyDescent="0.45">
      <c r="A1926" s="68"/>
      <c r="B1926" s="68"/>
      <c r="C1926" s="68"/>
      <c r="P1926" s="69"/>
      <c r="Q1926" s="69"/>
      <c r="R1926" s="69"/>
      <c r="S1926" s="69"/>
      <c r="T1926" s="69"/>
      <c r="U1926" s="69"/>
      <c r="V1926" s="69"/>
      <c r="W1926" s="69"/>
      <c r="X1926" s="69"/>
      <c r="Y1926" s="69"/>
      <c r="Z1926" s="69"/>
      <c r="AA1926" s="69"/>
      <c r="AB1926" s="69"/>
      <c r="AC1926" s="69"/>
      <c r="AD1926" s="69"/>
      <c r="AE1926" s="69"/>
      <c r="AF1926" s="69"/>
    </row>
    <row r="1927" spans="1:32" x14ac:dyDescent="0.45">
      <c r="A1927" s="68"/>
      <c r="B1927" s="68"/>
      <c r="C1927" s="68"/>
      <c r="P1927" s="69"/>
      <c r="Q1927" s="69"/>
      <c r="R1927" s="69"/>
      <c r="S1927" s="69"/>
      <c r="T1927" s="69"/>
      <c r="U1927" s="69"/>
      <c r="V1927" s="69"/>
      <c r="W1927" s="69"/>
      <c r="X1927" s="69"/>
      <c r="Y1927" s="69"/>
      <c r="Z1927" s="69"/>
      <c r="AA1927" s="69"/>
      <c r="AB1927" s="69"/>
      <c r="AC1927" s="69"/>
      <c r="AD1927" s="69"/>
      <c r="AE1927" s="69"/>
      <c r="AF1927" s="69"/>
    </row>
    <row r="1928" spans="1:32" x14ac:dyDescent="0.45">
      <c r="A1928" s="68"/>
      <c r="B1928" s="68"/>
      <c r="C1928" s="68"/>
      <c r="P1928" s="69"/>
      <c r="Q1928" s="69"/>
      <c r="R1928" s="69"/>
      <c r="S1928" s="69"/>
      <c r="T1928" s="69"/>
      <c r="U1928" s="69"/>
      <c r="V1928" s="69"/>
      <c r="W1928" s="69"/>
      <c r="X1928" s="69"/>
      <c r="Y1928" s="69"/>
      <c r="Z1928" s="69"/>
      <c r="AA1928" s="69"/>
      <c r="AB1928" s="69"/>
      <c r="AC1928" s="69"/>
      <c r="AD1928" s="69"/>
      <c r="AE1928" s="69"/>
      <c r="AF1928" s="69"/>
    </row>
    <row r="1929" spans="1:32" x14ac:dyDescent="0.45">
      <c r="A1929" s="68"/>
      <c r="B1929" s="68"/>
      <c r="C1929" s="68"/>
      <c r="P1929" s="69"/>
      <c r="Q1929" s="69"/>
      <c r="R1929" s="69"/>
      <c r="S1929" s="69"/>
      <c r="T1929" s="69"/>
      <c r="U1929" s="69"/>
      <c r="V1929" s="69"/>
      <c r="W1929" s="69"/>
      <c r="X1929" s="69"/>
      <c r="Y1929" s="69"/>
      <c r="Z1929" s="69"/>
      <c r="AA1929" s="69"/>
      <c r="AB1929" s="69"/>
      <c r="AC1929" s="69"/>
      <c r="AD1929" s="69"/>
      <c r="AE1929" s="69"/>
      <c r="AF1929" s="69"/>
    </row>
    <row r="1930" spans="1:32" x14ac:dyDescent="0.45">
      <c r="A1930" s="68"/>
      <c r="B1930" s="68"/>
      <c r="C1930" s="68"/>
      <c r="P1930" s="69"/>
      <c r="Q1930" s="69"/>
      <c r="R1930" s="69"/>
      <c r="S1930" s="69"/>
      <c r="T1930" s="69"/>
      <c r="U1930" s="69"/>
      <c r="V1930" s="69"/>
      <c r="W1930" s="69"/>
      <c r="X1930" s="69"/>
      <c r="Y1930" s="69"/>
      <c r="Z1930" s="69"/>
      <c r="AA1930" s="69"/>
      <c r="AB1930" s="69"/>
      <c r="AC1930" s="69"/>
      <c r="AD1930" s="69"/>
      <c r="AE1930" s="69"/>
      <c r="AF1930" s="69"/>
    </row>
    <row r="1931" spans="1:32" x14ac:dyDescent="0.45">
      <c r="A1931" s="68"/>
      <c r="B1931" s="68"/>
      <c r="C1931" s="68"/>
      <c r="P1931" s="69"/>
      <c r="Q1931" s="69"/>
      <c r="R1931" s="69"/>
      <c r="S1931" s="69"/>
      <c r="T1931" s="69"/>
      <c r="U1931" s="69"/>
      <c r="V1931" s="69"/>
      <c r="W1931" s="69"/>
      <c r="X1931" s="69"/>
      <c r="Y1931" s="69"/>
      <c r="Z1931" s="69"/>
      <c r="AA1931" s="69"/>
      <c r="AB1931" s="69"/>
      <c r="AC1931" s="69"/>
      <c r="AD1931" s="69"/>
      <c r="AE1931" s="69"/>
      <c r="AF1931" s="69"/>
    </row>
    <row r="1932" spans="1:32" x14ac:dyDescent="0.45">
      <c r="A1932" s="68"/>
      <c r="B1932" s="68"/>
      <c r="C1932" s="68"/>
      <c r="P1932" s="69"/>
      <c r="Q1932" s="69"/>
      <c r="R1932" s="69"/>
      <c r="S1932" s="69"/>
      <c r="T1932" s="69"/>
      <c r="U1932" s="69"/>
      <c r="V1932" s="69"/>
      <c r="W1932" s="69"/>
      <c r="X1932" s="69"/>
      <c r="Y1932" s="69"/>
      <c r="Z1932" s="69"/>
      <c r="AA1932" s="69"/>
      <c r="AB1932" s="69"/>
      <c r="AC1932" s="69"/>
      <c r="AD1932" s="69"/>
      <c r="AE1932" s="69"/>
      <c r="AF1932" s="69"/>
    </row>
    <row r="1933" spans="1:32" x14ac:dyDescent="0.45">
      <c r="A1933" s="68"/>
      <c r="B1933" s="68"/>
      <c r="C1933" s="68"/>
      <c r="P1933" s="69"/>
      <c r="Q1933" s="69"/>
      <c r="R1933" s="69"/>
      <c r="S1933" s="69"/>
      <c r="T1933" s="69"/>
      <c r="U1933" s="69"/>
      <c r="V1933" s="69"/>
      <c r="W1933" s="69"/>
      <c r="X1933" s="69"/>
      <c r="Y1933" s="69"/>
      <c r="Z1933" s="69"/>
      <c r="AA1933" s="69"/>
      <c r="AB1933" s="69"/>
      <c r="AC1933" s="69"/>
      <c r="AD1933" s="69"/>
      <c r="AE1933" s="69"/>
      <c r="AF1933" s="69"/>
    </row>
    <row r="1934" spans="1:32" x14ac:dyDescent="0.45">
      <c r="A1934" s="68"/>
      <c r="B1934" s="68"/>
      <c r="C1934" s="68"/>
      <c r="P1934" s="69"/>
      <c r="Q1934" s="69"/>
      <c r="R1934" s="69"/>
      <c r="S1934" s="69"/>
      <c r="T1934" s="69"/>
      <c r="U1934" s="69"/>
      <c r="V1934" s="69"/>
      <c r="W1934" s="69"/>
      <c r="X1934" s="69"/>
      <c r="Y1934" s="69"/>
      <c r="Z1934" s="69"/>
      <c r="AA1934" s="69"/>
      <c r="AB1934" s="69"/>
      <c r="AC1934" s="69"/>
      <c r="AD1934" s="69"/>
      <c r="AE1934" s="69"/>
      <c r="AF1934" s="69"/>
    </row>
    <row r="1935" spans="1:32" x14ac:dyDescent="0.45">
      <c r="A1935" s="68"/>
      <c r="B1935" s="68"/>
      <c r="C1935" s="68"/>
      <c r="P1935" s="69"/>
      <c r="Q1935" s="69"/>
      <c r="R1935" s="69"/>
      <c r="S1935" s="69"/>
      <c r="T1935" s="69"/>
      <c r="U1935" s="69"/>
      <c r="V1935" s="69"/>
      <c r="W1935" s="69"/>
      <c r="X1935" s="69"/>
      <c r="Y1935" s="69"/>
      <c r="Z1935" s="69"/>
      <c r="AA1935" s="69"/>
      <c r="AB1935" s="69"/>
      <c r="AC1935" s="69"/>
      <c r="AD1935" s="69"/>
      <c r="AE1935" s="69"/>
      <c r="AF1935" s="69"/>
    </row>
    <row r="1936" spans="1:32" x14ac:dyDescent="0.45">
      <c r="A1936" s="68"/>
      <c r="B1936" s="68"/>
      <c r="C1936" s="68"/>
      <c r="P1936" s="69"/>
      <c r="Q1936" s="69"/>
      <c r="R1936" s="69"/>
      <c r="S1936" s="69"/>
      <c r="T1936" s="69"/>
      <c r="U1936" s="69"/>
      <c r="V1936" s="69"/>
      <c r="W1936" s="69"/>
      <c r="X1936" s="69"/>
      <c r="Y1936" s="69"/>
      <c r="Z1936" s="69"/>
      <c r="AA1936" s="69"/>
      <c r="AB1936" s="69"/>
      <c r="AC1936" s="69"/>
      <c r="AD1936" s="69"/>
      <c r="AE1936" s="69"/>
      <c r="AF1936" s="69"/>
    </row>
    <row r="1937" spans="1:32" x14ac:dyDescent="0.45">
      <c r="A1937" s="68"/>
      <c r="B1937" s="68"/>
      <c r="C1937" s="68"/>
      <c r="P1937" s="69"/>
      <c r="Q1937" s="69"/>
      <c r="R1937" s="69"/>
      <c r="S1937" s="69"/>
      <c r="T1937" s="69"/>
      <c r="U1937" s="69"/>
      <c r="V1937" s="69"/>
      <c r="W1937" s="69"/>
      <c r="X1937" s="69"/>
      <c r="Y1937" s="69"/>
      <c r="Z1937" s="69"/>
      <c r="AA1937" s="69"/>
      <c r="AB1937" s="69"/>
      <c r="AC1937" s="69"/>
      <c r="AD1937" s="69"/>
      <c r="AE1937" s="69"/>
      <c r="AF1937" s="69"/>
    </row>
    <row r="1938" spans="1:32" x14ac:dyDescent="0.45">
      <c r="A1938" s="68"/>
      <c r="B1938" s="68"/>
      <c r="C1938" s="68"/>
      <c r="P1938" s="69"/>
      <c r="Q1938" s="69"/>
      <c r="R1938" s="69"/>
      <c r="S1938" s="69"/>
      <c r="T1938" s="69"/>
      <c r="U1938" s="69"/>
      <c r="V1938" s="69"/>
      <c r="W1938" s="69"/>
      <c r="X1938" s="69"/>
      <c r="Y1938" s="69"/>
      <c r="Z1938" s="69"/>
      <c r="AA1938" s="69"/>
      <c r="AB1938" s="69"/>
      <c r="AC1938" s="69"/>
      <c r="AD1938" s="69"/>
      <c r="AE1938" s="69"/>
      <c r="AF1938" s="69"/>
    </row>
    <row r="1939" spans="1:32" x14ac:dyDescent="0.45">
      <c r="A1939" s="68"/>
      <c r="B1939" s="68"/>
      <c r="C1939" s="68"/>
      <c r="P1939" s="69"/>
      <c r="Q1939" s="69"/>
      <c r="R1939" s="69"/>
      <c r="S1939" s="69"/>
      <c r="T1939" s="69"/>
      <c r="U1939" s="69"/>
      <c r="V1939" s="69"/>
      <c r="W1939" s="69"/>
      <c r="X1939" s="69"/>
      <c r="Y1939" s="69"/>
      <c r="Z1939" s="69"/>
      <c r="AA1939" s="69"/>
      <c r="AB1939" s="69"/>
      <c r="AC1939" s="69"/>
      <c r="AD1939" s="69"/>
      <c r="AE1939" s="69"/>
      <c r="AF1939" s="69"/>
    </row>
    <row r="1940" spans="1:32" x14ac:dyDescent="0.45">
      <c r="A1940" s="68"/>
      <c r="B1940" s="68"/>
      <c r="C1940" s="68"/>
      <c r="P1940" s="69"/>
      <c r="Q1940" s="69"/>
      <c r="R1940" s="69"/>
      <c r="S1940" s="69"/>
      <c r="T1940" s="69"/>
      <c r="U1940" s="69"/>
      <c r="V1940" s="69"/>
      <c r="W1940" s="69"/>
      <c r="X1940" s="69"/>
      <c r="Y1940" s="69"/>
      <c r="Z1940" s="69"/>
      <c r="AA1940" s="69"/>
      <c r="AB1940" s="69"/>
      <c r="AC1940" s="69"/>
      <c r="AD1940" s="69"/>
      <c r="AE1940" s="69"/>
      <c r="AF1940" s="69"/>
    </row>
    <row r="1941" spans="1:32" x14ac:dyDescent="0.45">
      <c r="A1941" s="68"/>
      <c r="B1941" s="68"/>
      <c r="C1941" s="68"/>
      <c r="P1941" s="69"/>
      <c r="Q1941" s="69"/>
      <c r="R1941" s="69"/>
      <c r="S1941" s="69"/>
      <c r="T1941" s="69"/>
      <c r="U1941" s="69"/>
      <c r="V1941" s="69"/>
      <c r="W1941" s="69"/>
      <c r="X1941" s="69"/>
      <c r="Y1941" s="69"/>
      <c r="Z1941" s="69"/>
      <c r="AA1941" s="69"/>
      <c r="AB1941" s="69"/>
      <c r="AC1941" s="69"/>
      <c r="AD1941" s="69"/>
      <c r="AE1941" s="69"/>
      <c r="AF1941" s="69"/>
    </row>
    <row r="1942" spans="1:32" x14ac:dyDescent="0.45">
      <c r="A1942" s="68"/>
      <c r="B1942" s="68"/>
      <c r="C1942" s="68"/>
      <c r="P1942" s="69"/>
      <c r="Q1942" s="69"/>
      <c r="R1942" s="69"/>
      <c r="S1942" s="69"/>
      <c r="T1942" s="69"/>
      <c r="U1942" s="69"/>
      <c r="V1942" s="69"/>
      <c r="W1942" s="69"/>
      <c r="X1942" s="69"/>
      <c r="Y1942" s="69"/>
      <c r="Z1942" s="69"/>
      <c r="AA1942" s="69"/>
      <c r="AB1942" s="69"/>
      <c r="AC1942" s="69"/>
      <c r="AD1942" s="69"/>
      <c r="AE1942" s="69"/>
      <c r="AF1942" s="69"/>
    </row>
    <row r="1943" spans="1:32" x14ac:dyDescent="0.45">
      <c r="A1943" s="68"/>
      <c r="B1943" s="68"/>
      <c r="C1943" s="68"/>
      <c r="P1943" s="69"/>
      <c r="Q1943" s="69"/>
      <c r="R1943" s="69"/>
      <c r="S1943" s="69"/>
      <c r="T1943" s="69"/>
      <c r="U1943" s="69"/>
      <c r="V1943" s="69"/>
      <c r="W1943" s="69"/>
      <c r="X1943" s="69"/>
      <c r="Y1943" s="69"/>
      <c r="Z1943" s="69"/>
      <c r="AA1943" s="69"/>
      <c r="AB1943" s="69"/>
      <c r="AC1943" s="69"/>
      <c r="AD1943" s="69"/>
      <c r="AE1943" s="69"/>
      <c r="AF1943" s="69"/>
    </row>
    <row r="1944" spans="1:32" x14ac:dyDescent="0.45">
      <c r="A1944" s="68"/>
      <c r="B1944" s="68"/>
      <c r="C1944" s="68"/>
      <c r="P1944" s="69"/>
      <c r="Q1944" s="69"/>
      <c r="R1944" s="69"/>
      <c r="S1944" s="69"/>
      <c r="T1944" s="69"/>
      <c r="U1944" s="69"/>
      <c r="V1944" s="69"/>
      <c r="W1944" s="69"/>
      <c r="X1944" s="69"/>
      <c r="Y1944" s="69"/>
      <c r="Z1944" s="69"/>
      <c r="AA1944" s="69"/>
      <c r="AB1944" s="69"/>
      <c r="AC1944" s="69"/>
      <c r="AD1944" s="69"/>
      <c r="AE1944" s="69"/>
      <c r="AF1944" s="69"/>
    </row>
    <row r="1945" spans="1:32" x14ac:dyDescent="0.45">
      <c r="A1945" s="68"/>
      <c r="B1945" s="68"/>
      <c r="C1945" s="68"/>
      <c r="P1945" s="69"/>
      <c r="Q1945" s="69"/>
      <c r="R1945" s="69"/>
      <c r="S1945" s="69"/>
      <c r="T1945" s="69"/>
      <c r="U1945" s="69"/>
      <c r="V1945" s="69"/>
      <c r="W1945" s="69"/>
      <c r="X1945" s="69"/>
      <c r="Y1945" s="69"/>
      <c r="Z1945" s="69"/>
      <c r="AA1945" s="69"/>
      <c r="AB1945" s="69"/>
      <c r="AC1945" s="69"/>
      <c r="AD1945" s="69"/>
      <c r="AE1945" s="69"/>
      <c r="AF1945" s="69"/>
    </row>
    <row r="1946" spans="1:32" x14ac:dyDescent="0.45">
      <c r="A1946" s="68"/>
      <c r="B1946" s="68"/>
      <c r="C1946" s="68"/>
      <c r="P1946" s="69"/>
      <c r="Q1946" s="69"/>
      <c r="R1946" s="69"/>
      <c r="S1946" s="69"/>
      <c r="T1946" s="69"/>
      <c r="U1946" s="69"/>
      <c r="V1946" s="69"/>
      <c r="W1946" s="69"/>
      <c r="X1946" s="69"/>
      <c r="Y1946" s="69"/>
      <c r="Z1946" s="69"/>
      <c r="AA1946" s="69"/>
      <c r="AB1946" s="69"/>
      <c r="AC1946" s="69"/>
      <c r="AD1946" s="69"/>
      <c r="AE1946" s="69"/>
      <c r="AF1946" s="69"/>
    </row>
    <row r="1947" spans="1:32" x14ac:dyDescent="0.45">
      <c r="A1947" s="68"/>
      <c r="B1947" s="68"/>
      <c r="C1947" s="68"/>
      <c r="P1947" s="69"/>
      <c r="Q1947" s="69"/>
      <c r="R1947" s="69"/>
      <c r="S1947" s="69"/>
      <c r="T1947" s="69"/>
      <c r="U1947" s="69"/>
      <c r="V1947" s="69"/>
      <c r="W1947" s="69"/>
      <c r="X1947" s="69"/>
      <c r="Y1947" s="69"/>
      <c r="Z1947" s="69"/>
      <c r="AA1947" s="69"/>
      <c r="AB1947" s="69"/>
      <c r="AC1947" s="69"/>
      <c r="AD1947" s="69"/>
      <c r="AE1947" s="69"/>
      <c r="AF1947" s="69"/>
    </row>
    <row r="1948" spans="1:32" x14ac:dyDescent="0.45">
      <c r="A1948" s="68"/>
      <c r="B1948" s="68"/>
      <c r="C1948" s="68"/>
      <c r="P1948" s="69"/>
      <c r="Q1948" s="69"/>
      <c r="R1948" s="69"/>
      <c r="S1948" s="69"/>
      <c r="T1948" s="69"/>
      <c r="U1948" s="69"/>
      <c r="V1948" s="69"/>
      <c r="W1948" s="69"/>
      <c r="X1948" s="69"/>
      <c r="Y1948" s="69"/>
      <c r="Z1948" s="69"/>
      <c r="AA1948" s="69"/>
      <c r="AB1948" s="69"/>
      <c r="AC1948" s="69"/>
      <c r="AD1948" s="69"/>
      <c r="AE1948" s="69"/>
      <c r="AF1948" s="69"/>
    </row>
    <row r="1949" spans="1:32" x14ac:dyDescent="0.45">
      <c r="A1949" s="68"/>
      <c r="B1949" s="68"/>
      <c r="C1949" s="68"/>
      <c r="P1949" s="69"/>
      <c r="Q1949" s="69"/>
      <c r="R1949" s="69"/>
      <c r="S1949" s="69"/>
      <c r="T1949" s="69"/>
      <c r="U1949" s="69"/>
      <c r="V1949" s="69"/>
      <c r="W1949" s="69"/>
      <c r="X1949" s="69"/>
      <c r="Y1949" s="69"/>
      <c r="Z1949" s="69"/>
      <c r="AA1949" s="69"/>
      <c r="AB1949" s="69"/>
      <c r="AC1949" s="69"/>
      <c r="AD1949" s="69"/>
      <c r="AE1949" s="69"/>
      <c r="AF1949" s="69"/>
    </row>
    <row r="1950" spans="1:32" x14ac:dyDescent="0.45">
      <c r="A1950" s="68"/>
      <c r="B1950" s="68"/>
      <c r="C1950" s="68"/>
      <c r="P1950" s="69"/>
      <c r="Q1950" s="69"/>
      <c r="R1950" s="69"/>
      <c r="S1950" s="69"/>
      <c r="T1950" s="69"/>
      <c r="U1950" s="69"/>
      <c r="V1950" s="69"/>
      <c r="W1950" s="69"/>
      <c r="X1950" s="69"/>
      <c r="Y1950" s="69"/>
      <c r="Z1950" s="69"/>
      <c r="AA1950" s="69"/>
      <c r="AB1950" s="69"/>
      <c r="AC1950" s="69"/>
      <c r="AD1950" s="69"/>
      <c r="AE1950" s="69"/>
      <c r="AF1950" s="69"/>
    </row>
    <row r="1951" spans="1:32" x14ac:dyDescent="0.45">
      <c r="A1951" s="68"/>
      <c r="B1951" s="68"/>
      <c r="C1951" s="68"/>
      <c r="P1951" s="69"/>
      <c r="Q1951" s="69"/>
      <c r="R1951" s="69"/>
      <c r="S1951" s="69"/>
      <c r="T1951" s="69"/>
      <c r="U1951" s="69"/>
      <c r="V1951" s="69"/>
      <c r="W1951" s="69"/>
      <c r="X1951" s="69"/>
      <c r="Y1951" s="69"/>
      <c r="Z1951" s="69"/>
      <c r="AA1951" s="69"/>
      <c r="AB1951" s="69"/>
      <c r="AC1951" s="69"/>
      <c r="AD1951" s="69"/>
      <c r="AE1951" s="69"/>
      <c r="AF1951" s="69"/>
    </row>
    <row r="1952" spans="1:32" x14ac:dyDescent="0.45">
      <c r="A1952" s="68"/>
      <c r="B1952" s="68"/>
      <c r="C1952" s="68"/>
      <c r="P1952" s="69"/>
      <c r="Q1952" s="69"/>
      <c r="R1952" s="69"/>
      <c r="S1952" s="69"/>
      <c r="T1952" s="69"/>
      <c r="U1952" s="69"/>
      <c r="V1952" s="69"/>
      <c r="W1952" s="69"/>
      <c r="X1952" s="69"/>
      <c r="Y1952" s="69"/>
      <c r="Z1952" s="69"/>
      <c r="AA1952" s="69"/>
      <c r="AB1952" s="69"/>
      <c r="AC1952" s="69"/>
      <c r="AD1952" s="69"/>
      <c r="AE1952" s="69"/>
      <c r="AF1952" s="69"/>
    </row>
    <row r="1953" spans="1:32" x14ac:dyDescent="0.45">
      <c r="A1953" s="68"/>
      <c r="B1953" s="68"/>
      <c r="C1953" s="68"/>
      <c r="P1953" s="69"/>
      <c r="Q1953" s="69"/>
      <c r="R1953" s="69"/>
      <c r="S1953" s="69"/>
      <c r="T1953" s="69"/>
      <c r="U1953" s="69"/>
      <c r="V1953" s="69"/>
      <c r="W1953" s="69"/>
      <c r="X1953" s="69"/>
      <c r="Y1953" s="69"/>
      <c r="Z1953" s="69"/>
      <c r="AA1953" s="69"/>
      <c r="AB1953" s="69"/>
      <c r="AC1953" s="69"/>
      <c r="AD1953" s="69"/>
      <c r="AE1953" s="69"/>
      <c r="AF1953" s="69"/>
    </row>
    <row r="1954" spans="1:32" x14ac:dyDescent="0.45">
      <c r="A1954" s="68"/>
      <c r="B1954" s="68"/>
      <c r="C1954" s="68"/>
      <c r="P1954" s="69"/>
      <c r="Q1954" s="69"/>
      <c r="R1954" s="69"/>
      <c r="S1954" s="69"/>
      <c r="T1954" s="69"/>
      <c r="U1954" s="69"/>
      <c r="V1954" s="69"/>
      <c r="W1954" s="69"/>
      <c r="X1954" s="69"/>
      <c r="Y1954" s="69"/>
      <c r="Z1954" s="69"/>
      <c r="AA1954" s="69"/>
      <c r="AB1954" s="69"/>
      <c r="AC1954" s="69"/>
      <c r="AD1954" s="69"/>
      <c r="AE1954" s="69"/>
      <c r="AF1954" s="69"/>
    </row>
    <row r="1955" spans="1:32" x14ac:dyDescent="0.45">
      <c r="A1955" s="68"/>
      <c r="B1955" s="68"/>
      <c r="C1955" s="68"/>
      <c r="P1955" s="69"/>
      <c r="Q1955" s="69"/>
      <c r="R1955" s="69"/>
      <c r="S1955" s="69"/>
      <c r="T1955" s="69"/>
      <c r="U1955" s="69"/>
      <c r="V1955" s="69"/>
      <c r="W1955" s="69"/>
      <c r="X1955" s="69"/>
      <c r="Y1955" s="69"/>
      <c r="Z1955" s="69"/>
      <c r="AA1955" s="69"/>
      <c r="AB1955" s="69"/>
      <c r="AC1955" s="69"/>
      <c r="AD1955" s="69"/>
      <c r="AE1955" s="69"/>
      <c r="AF1955" s="69"/>
    </row>
    <row r="1956" spans="1:32" x14ac:dyDescent="0.45">
      <c r="A1956" s="68"/>
      <c r="B1956" s="68"/>
      <c r="C1956" s="68"/>
      <c r="P1956" s="69"/>
      <c r="Q1956" s="69"/>
      <c r="R1956" s="69"/>
      <c r="S1956" s="69"/>
      <c r="T1956" s="69"/>
      <c r="U1956" s="69"/>
      <c r="V1956" s="69"/>
      <c r="W1956" s="69"/>
      <c r="X1956" s="69"/>
      <c r="Y1956" s="69"/>
      <c r="Z1956" s="69"/>
      <c r="AA1956" s="69"/>
      <c r="AB1956" s="69"/>
      <c r="AC1956" s="69"/>
      <c r="AD1956" s="69"/>
      <c r="AE1956" s="69"/>
      <c r="AF1956" s="69"/>
    </row>
    <row r="1957" spans="1:32" x14ac:dyDescent="0.45">
      <c r="A1957" s="68"/>
      <c r="B1957" s="68"/>
      <c r="C1957" s="68"/>
      <c r="P1957" s="69"/>
      <c r="Q1957" s="69"/>
      <c r="R1957" s="69"/>
      <c r="S1957" s="69"/>
      <c r="T1957" s="69"/>
      <c r="U1957" s="69"/>
      <c r="V1957" s="69"/>
      <c r="W1957" s="69"/>
      <c r="X1957" s="69"/>
      <c r="Y1957" s="69"/>
      <c r="Z1957" s="69"/>
      <c r="AA1957" s="69"/>
      <c r="AB1957" s="69"/>
      <c r="AC1957" s="69"/>
      <c r="AD1957" s="69"/>
      <c r="AE1957" s="69"/>
      <c r="AF1957" s="69"/>
    </row>
    <row r="1958" spans="1:32" x14ac:dyDescent="0.45">
      <c r="A1958" s="68"/>
      <c r="B1958" s="68"/>
      <c r="C1958" s="68"/>
      <c r="P1958" s="69"/>
      <c r="Q1958" s="69"/>
      <c r="R1958" s="69"/>
      <c r="S1958" s="69"/>
      <c r="T1958" s="69"/>
      <c r="U1958" s="69"/>
      <c r="V1958" s="69"/>
      <c r="W1958" s="69"/>
      <c r="X1958" s="69"/>
      <c r="Y1958" s="69"/>
      <c r="Z1958" s="69"/>
      <c r="AA1958" s="69"/>
      <c r="AB1958" s="69"/>
      <c r="AC1958" s="69"/>
      <c r="AD1958" s="69"/>
      <c r="AE1958" s="69"/>
      <c r="AF1958" s="69"/>
    </row>
    <row r="1959" spans="1:32" x14ac:dyDescent="0.45">
      <c r="A1959" s="68"/>
      <c r="B1959" s="68"/>
      <c r="C1959" s="68"/>
      <c r="P1959" s="69"/>
      <c r="Q1959" s="69"/>
      <c r="R1959" s="69"/>
      <c r="S1959" s="69"/>
      <c r="T1959" s="69"/>
      <c r="U1959" s="69"/>
      <c r="V1959" s="69"/>
      <c r="W1959" s="69"/>
      <c r="X1959" s="69"/>
      <c r="Y1959" s="69"/>
      <c r="Z1959" s="69"/>
      <c r="AA1959" s="69"/>
      <c r="AB1959" s="69"/>
      <c r="AC1959" s="69"/>
      <c r="AD1959" s="69"/>
      <c r="AE1959" s="69"/>
      <c r="AF1959" s="69"/>
    </row>
    <row r="1960" spans="1:32" x14ac:dyDescent="0.45">
      <c r="A1960" s="68"/>
      <c r="B1960" s="68"/>
      <c r="C1960" s="68"/>
      <c r="P1960" s="69"/>
      <c r="Q1960" s="69"/>
      <c r="R1960" s="69"/>
      <c r="S1960" s="69"/>
      <c r="T1960" s="69"/>
      <c r="U1960" s="69"/>
      <c r="V1960" s="69"/>
      <c r="W1960" s="69"/>
      <c r="X1960" s="69"/>
      <c r="Y1960" s="69"/>
      <c r="Z1960" s="69"/>
      <c r="AA1960" s="69"/>
      <c r="AB1960" s="69"/>
      <c r="AC1960" s="69"/>
      <c r="AD1960" s="69"/>
      <c r="AE1960" s="69"/>
      <c r="AF1960" s="69"/>
    </row>
    <row r="1961" spans="1:32" x14ac:dyDescent="0.45">
      <c r="A1961" s="68"/>
      <c r="B1961" s="68"/>
      <c r="C1961" s="68"/>
      <c r="P1961" s="69"/>
      <c r="Q1961" s="69"/>
      <c r="R1961" s="69"/>
      <c r="S1961" s="69"/>
      <c r="T1961" s="69"/>
      <c r="U1961" s="69"/>
      <c r="V1961" s="69"/>
      <c r="W1961" s="69"/>
      <c r="X1961" s="69"/>
      <c r="Y1961" s="69"/>
      <c r="Z1961" s="69"/>
      <c r="AA1961" s="69"/>
      <c r="AB1961" s="69"/>
      <c r="AC1961" s="69"/>
      <c r="AD1961" s="69"/>
      <c r="AE1961" s="69"/>
      <c r="AF1961" s="69"/>
    </row>
    <row r="1962" spans="1:32" x14ac:dyDescent="0.45">
      <c r="A1962" s="68"/>
      <c r="B1962" s="68"/>
      <c r="C1962" s="68"/>
      <c r="P1962" s="69"/>
      <c r="Q1962" s="69"/>
      <c r="R1962" s="69"/>
      <c r="S1962" s="69"/>
      <c r="T1962" s="69"/>
      <c r="U1962" s="69"/>
      <c r="V1962" s="69"/>
      <c r="W1962" s="69"/>
      <c r="X1962" s="69"/>
      <c r="Y1962" s="69"/>
      <c r="Z1962" s="69"/>
      <c r="AA1962" s="69"/>
      <c r="AB1962" s="69"/>
      <c r="AC1962" s="69"/>
      <c r="AD1962" s="69"/>
      <c r="AE1962" s="69"/>
      <c r="AF1962" s="69"/>
    </row>
    <row r="1963" spans="1:32" x14ac:dyDescent="0.45">
      <c r="A1963" s="68"/>
      <c r="B1963" s="68"/>
      <c r="C1963" s="68"/>
      <c r="P1963" s="69"/>
      <c r="Q1963" s="69"/>
      <c r="R1963" s="69"/>
      <c r="S1963" s="69"/>
      <c r="T1963" s="69"/>
      <c r="U1963" s="69"/>
      <c r="V1963" s="69"/>
      <c r="W1963" s="69"/>
      <c r="X1963" s="69"/>
      <c r="Y1963" s="69"/>
      <c r="Z1963" s="69"/>
      <c r="AA1963" s="69"/>
      <c r="AB1963" s="69"/>
      <c r="AC1963" s="69"/>
      <c r="AD1963" s="69"/>
      <c r="AE1963" s="69"/>
      <c r="AF1963" s="69"/>
    </row>
    <row r="1964" spans="1:32" x14ac:dyDescent="0.45">
      <c r="A1964" s="68"/>
      <c r="B1964" s="68"/>
      <c r="C1964" s="68"/>
      <c r="P1964" s="69"/>
      <c r="Q1964" s="69"/>
      <c r="R1964" s="69"/>
      <c r="S1964" s="69"/>
      <c r="T1964" s="69"/>
      <c r="U1964" s="69"/>
      <c r="V1964" s="69"/>
      <c r="W1964" s="69"/>
      <c r="X1964" s="69"/>
      <c r="Y1964" s="69"/>
      <c r="Z1964" s="69"/>
      <c r="AA1964" s="69"/>
      <c r="AB1964" s="69"/>
      <c r="AC1964" s="69"/>
      <c r="AD1964" s="69"/>
      <c r="AE1964" s="69"/>
      <c r="AF1964" s="69"/>
    </row>
    <row r="1965" spans="1:32" x14ac:dyDescent="0.45">
      <c r="A1965" s="68"/>
      <c r="B1965" s="68"/>
      <c r="C1965" s="68"/>
      <c r="P1965" s="69"/>
      <c r="Q1965" s="69"/>
      <c r="R1965" s="69"/>
      <c r="S1965" s="69"/>
      <c r="T1965" s="69"/>
      <c r="U1965" s="69"/>
      <c r="V1965" s="69"/>
      <c r="W1965" s="69"/>
      <c r="X1965" s="69"/>
      <c r="Y1965" s="69"/>
      <c r="Z1965" s="69"/>
      <c r="AA1965" s="69"/>
      <c r="AB1965" s="69"/>
      <c r="AC1965" s="69"/>
      <c r="AD1965" s="69"/>
      <c r="AE1965" s="69"/>
      <c r="AF1965" s="69"/>
    </row>
    <row r="1966" spans="1:32" x14ac:dyDescent="0.45">
      <c r="A1966" s="68"/>
      <c r="B1966" s="68"/>
      <c r="C1966" s="68"/>
      <c r="P1966" s="69"/>
      <c r="Q1966" s="69"/>
      <c r="R1966" s="69"/>
      <c r="S1966" s="69"/>
      <c r="T1966" s="69"/>
      <c r="U1966" s="69"/>
      <c r="V1966" s="69"/>
      <c r="W1966" s="69"/>
      <c r="X1966" s="69"/>
      <c r="Y1966" s="69"/>
      <c r="Z1966" s="69"/>
      <c r="AA1966" s="69"/>
      <c r="AB1966" s="69"/>
      <c r="AC1966" s="69"/>
      <c r="AD1966" s="69"/>
      <c r="AE1966" s="69"/>
      <c r="AF1966" s="69"/>
    </row>
    <row r="1967" spans="1:32" x14ac:dyDescent="0.45">
      <c r="A1967" s="68"/>
      <c r="B1967" s="68"/>
      <c r="C1967" s="68"/>
      <c r="P1967" s="69"/>
      <c r="Q1967" s="69"/>
      <c r="R1967" s="69"/>
      <c r="S1967" s="69"/>
      <c r="T1967" s="69"/>
      <c r="U1967" s="69"/>
      <c r="V1967" s="69"/>
      <c r="W1967" s="69"/>
      <c r="X1967" s="69"/>
      <c r="Y1967" s="69"/>
      <c r="Z1967" s="69"/>
      <c r="AA1967" s="69"/>
      <c r="AB1967" s="69"/>
      <c r="AC1967" s="69"/>
      <c r="AD1967" s="69"/>
      <c r="AE1967" s="69"/>
      <c r="AF1967" s="69"/>
    </row>
    <row r="1968" spans="1:32" x14ac:dyDescent="0.45">
      <c r="A1968" s="68"/>
      <c r="B1968" s="68"/>
      <c r="C1968" s="68"/>
      <c r="P1968" s="69"/>
      <c r="Q1968" s="69"/>
      <c r="R1968" s="69"/>
      <c r="S1968" s="69"/>
      <c r="T1968" s="69"/>
      <c r="U1968" s="69"/>
      <c r="V1968" s="69"/>
      <c r="W1968" s="69"/>
      <c r="X1968" s="69"/>
      <c r="Y1968" s="69"/>
      <c r="Z1968" s="69"/>
      <c r="AA1968" s="69"/>
      <c r="AB1968" s="69"/>
      <c r="AC1968" s="69"/>
      <c r="AD1968" s="69"/>
      <c r="AE1968" s="69"/>
      <c r="AF1968" s="69"/>
    </row>
    <row r="1969" spans="1:32" x14ac:dyDescent="0.45">
      <c r="A1969" s="68"/>
      <c r="B1969" s="68"/>
      <c r="C1969" s="68"/>
      <c r="P1969" s="69"/>
      <c r="Q1969" s="69"/>
      <c r="R1969" s="69"/>
      <c r="S1969" s="69"/>
      <c r="T1969" s="69"/>
      <c r="U1969" s="69"/>
      <c r="V1969" s="69"/>
      <c r="W1969" s="69"/>
      <c r="X1969" s="69"/>
      <c r="Y1969" s="69"/>
      <c r="Z1969" s="69"/>
      <c r="AA1969" s="69"/>
      <c r="AB1969" s="69"/>
      <c r="AC1969" s="69"/>
      <c r="AD1969" s="69"/>
      <c r="AE1969" s="69"/>
      <c r="AF1969" s="69"/>
    </row>
    <row r="1970" spans="1:32" x14ac:dyDescent="0.45">
      <c r="A1970" s="68"/>
      <c r="B1970" s="68"/>
      <c r="C1970" s="68"/>
      <c r="P1970" s="69"/>
      <c r="Q1970" s="69"/>
      <c r="R1970" s="69"/>
      <c r="S1970" s="69"/>
      <c r="T1970" s="69"/>
      <c r="U1970" s="69"/>
      <c r="V1970" s="69"/>
      <c r="W1970" s="69"/>
      <c r="X1970" s="69"/>
      <c r="Y1970" s="69"/>
      <c r="Z1970" s="69"/>
      <c r="AA1970" s="69"/>
      <c r="AB1970" s="69"/>
      <c r="AC1970" s="69"/>
      <c r="AD1970" s="69"/>
      <c r="AE1970" s="69"/>
      <c r="AF1970" s="69"/>
    </row>
    <row r="1971" spans="1:32" x14ac:dyDescent="0.45">
      <c r="A1971" s="68"/>
      <c r="B1971" s="68"/>
      <c r="C1971" s="68"/>
      <c r="P1971" s="69"/>
      <c r="Q1971" s="69"/>
      <c r="R1971" s="69"/>
      <c r="S1971" s="69"/>
      <c r="T1971" s="69"/>
      <c r="U1971" s="69"/>
      <c r="V1971" s="69"/>
      <c r="W1971" s="69"/>
      <c r="X1971" s="69"/>
      <c r="Y1971" s="69"/>
      <c r="Z1971" s="69"/>
      <c r="AA1971" s="69"/>
      <c r="AB1971" s="69"/>
      <c r="AC1971" s="69"/>
      <c r="AD1971" s="69"/>
      <c r="AE1971" s="69"/>
      <c r="AF1971" s="69"/>
    </row>
    <row r="1972" spans="1:32" x14ac:dyDescent="0.45">
      <c r="A1972" s="68"/>
      <c r="B1972" s="68"/>
      <c r="C1972" s="68"/>
      <c r="P1972" s="69"/>
      <c r="Q1972" s="69"/>
      <c r="R1972" s="69"/>
      <c r="S1972" s="69"/>
      <c r="T1972" s="69"/>
      <c r="U1972" s="69"/>
      <c r="V1972" s="69"/>
      <c r="W1972" s="69"/>
      <c r="X1972" s="69"/>
      <c r="Y1972" s="69"/>
      <c r="Z1972" s="69"/>
      <c r="AA1972" s="69"/>
      <c r="AB1972" s="69"/>
      <c r="AC1972" s="69"/>
      <c r="AD1972" s="69"/>
      <c r="AE1972" s="69"/>
      <c r="AF1972" s="69"/>
    </row>
    <row r="1973" spans="1:32" x14ac:dyDescent="0.45">
      <c r="A1973" s="68"/>
      <c r="B1973" s="68"/>
      <c r="C1973" s="68"/>
      <c r="P1973" s="69"/>
      <c r="Q1973" s="69"/>
      <c r="R1973" s="69"/>
      <c r="S1973" s="69"/>
      <c r="T1973" s="69"/>
      <c r="U1973" s="69"/>
      <c r="V1973" s="69"/>
      <c r="W1973" s="69"/>
      <c r="X1973" s="69"/>
      <c r="Y1973" s="69"/>
      <c r="Z1973" s="69"/>
      <c r="AA1973" s="69"/>
      <c r="AB1973" s="69"/>
      <c r="AC1973" s="69"/>
      <c r="AD1973" s="69"/>
      <c r="AE1973" s="69"/>
      <c r="AF1973" s="69"/>
    </row>
    <row r="1974" spans="1:32" x14ac:dyDescent="0.45">
      <c r="A1974" s="68"/>
      <c r="B1974" s="68"/>
      <c r="C1974" s="68"/>
      <c r="P1974" s="69"/>
      <c r="Q1974" s="69"/>
      <c r="R1974" s="69"/>
      <c r="S1974" s="69"/>
      <c r="T1974" s="69"/>
      <c r="U1974" s="69"/>
      <c r="V1974" s="69"/>
      <c r="W1974" s="69"/>
      <c r="X1974" s="69"/>
      <c r="Y1974" s="69"/>
      <c r="Z1974" s="69"/>
      <c r="AA1974" s="69"/>
      <c r="AB1974" s="69"/>
      <c r="AC1974" s="69"/>
      <c r="AD1974" s="69"/>
      <c r="AE1974" s="69"/>
      <c r="AF1974" s="69"/>
    </row>
    <row r="1975" spans="1:32" x14ac:dyDescent="0.45">
      <c r="A1975" s="68"/>
      <c r="B1975" s="68"/>
      <c r="C1975" s="68"/>
      <c r="P1975" s="69"/>
      <c r="Q1975" s="69"/>
      <c r="R1975" s="69"/>
      <c r="S1975" s="69"/>
      <c r="T1975" s="69"/>
      <c r="U1975" s="69"/>
      <c r="V1975" s="69"/>
      <c r="W1975" s="69"/>
      <c r="X1975" s="69"/>
      <c r="Y1975" s="69"/>
      <c r="Z1975" s="69"/>
      <c r="AA1975" s="69"/>
      <c r="AB1975" s="69"/>
      <c r="AC1975" s="69"/>
      <c r="AD1975" s="69"/>
      <c r="AE1975" s="69"/>
      <c r="AF1975" s="69"/>
    </row>
    <row r="1976" spans="1:32" x14ac:dyDescent="0.45">
      <c r="A1976" s="68"/>
      <c r="B1976" s="68"/>
      <c r="C1976" s="68"/>
      <c r="P1976" s="69"/>
      <c r="Q1976" s="69"/>
      <c r="R1976" s="69"/>
      <c r="S1976" s="69"/>
      <c r="T1976" s="69"/>
      <c r="U1976" s="69"/>
      <c r="V1976" s="69"/>
      <c r="W1976" s="69"/>
      <c r="X1976" s="69"/>
      <c r="Y1976" s="69"/>
      <c r="Z1976" s="69"/>
      <c r="AA1976" s="69"/>
      <c r="AB1976" s="69"/>
      <c r="AC1976" s="69"/>
      <c r="AD1976" s="69"/>
      <c r="AE1976" s="69"/>
      <c r="AF1976" s="69"/>
    </row>
    <row r="1977" spans="1:32" x14ac:dyDescent="0.45">
      <c r="A1977" s="68"/>
      <c r="B1977" s="68"/>
      <c r="C1977" s="68"/>
      <c r="P1977" s="69"/>
      <c r="Q1977" s="69"/>
      <c r="R1977" s="69"/>
      <c r="S1977" s="69"/>
      <c r="T1977" s="69"/>
      <c r="U1977" s="69"/>
      <c r="V1977" s="69"/>
      <c r="W1977" s="69"/>
      <c r="X1977" s="69"/>
      <c r="Y1977" s="69"/>
      <c r="Z1977" s="69"/>
      <c r="AA1977" s="69"/>
      <c r="AB1977" s="69"/>
      <c r="AC1977" s="69"/>
      <c r="AD1977" s="69"/>
      <c r="AE1977" s="69"/>
      <c r="AF1977" s="69"/>
    </row>
    <row r="1978" spans="1:32" x14ac:dyDescent="0.45">
      <c r="A1978" s="68"/>
      <c r="B1978" s="68"/>
      <c r="C1978" s="68"/>
      <c r="P1978" s="69"/>
      <c r="Q1978" s="69"/>
      <c r="R1978" s="69"/>
      <c r="S1978" s="69"/>
      <c r="T1978" s="69"/>
      <c r="U1978" s="69"/>
      <c r="V1978" s="69"/>
      <c r="W1978" s="69"/>
      <c r="X1978" s="69"/>
      <c r="Y1978" s="69"/>
      <c r="Z1978" s="69"/>
      <c r="AA1978" s="69"/>
      <c r="AB1978" s="69"/>
      <c r="AC1978" s="69"/>
      <c r="AD1978" s="69"/>
      <c r="AE1978" s="69"/>
      <c r="AF1978" s="69"/>
    </row>
    <row r="1979" spans="1:32" x14ac:dyDescent="0.45">
      <c r="A1979" s="68"/>
      <c r="B1979" s="68"/>
      <c r="C1979" s="68"/>
      <c r="P1979" s="69"/>
      <c r="Q1979" s="69"/>
      <c r="R1979" s="69"/>
      <c r="S1979" s="69"/>
      <c r="T1979" s="69"/>
      <c r="U1979" s="69"/>
      <c r="V1979" s="69"/>
      <c r="W1979" s="69"/>
      <c r="X1979" s="69"/>
      <c r="Y1979" s="69"/>
      <c r="Z1979" s="69"/>
      <c r="AA1979" s="69"/>
      <c r="AB1979" s="69"/>
      <c r="AC1979" s="69"/>
      <c r="AD1979" s="69"/>
      <c r="AE1979" s="69"/>
      <c r="AF1979" s="69"/>
    </row>
    <row r="1980" spans="1:32" x14ac:dyDescent="0.45">
      <c r="A1980" s="68"/>
      <c r="B1980" s="68"/>
      <c r="C1980" s="68"/>
      <c r="P1980" s="69"/>
      <c r="Q1980" s="69"/>
      <c r="R1980" s="69"/>
      <c r="S1980" s="69"/>
      <c r="T1980" s="69"/>
      <c r="U1980" s="69"/>
      <c r="V1980" s="69"/>
      <c r="W1980" s="69"/>
      <c r="X1980" s="69"/>
      <c r="Y1980" s="69"/>
      <c r="Z1980" s="69"/>
      <c r="AA1980" s="69"/>
      <c r="AB1980" s="69"/>
      <c r="AC1980" s="69"/>
      <c r="AD1980" s="69"/>
      <c r="AE1980" s="69"/>
      <c r="AF1980" s="69"/>
    </row>
    <row r="1981" spans="1:32" x14ac:dyDescent="0.45">
      <c r="A1981" s="68"/>
      <c r="B1981" s="68"/>
      <c r="C1981" s="68"/>
      <c r="P1981" s="69"/>
      <c r="Q1981" s="69"/>
      <c r="R1981" s="69"/>
      <c r="S1981" s="69"/>
      <c r="T1981" s="69"/>
      <c r="U1981" s="69"/>
      <c r="V1981" s="69"/>
      <c r="W1981" s="69"/>
      <c r="X1981" s="69"/>
      <c r="Y1981" s="69"/>
      <c r="Z1981" s="69"/>
      <c r="AA1981" s="69"/>
      <c r="AB1981" s="69"/>
      <c r="AC1981" s="69"/>
      <c r="AD1981" s="69"/>
      <c r="AE1981" s="69"/>
      <c r="AF1981" s="69"/>
    </row>
    <row r="1982" spans="1:32" x14ac:dyDescent="0.45">
      <c r="A1982" s="68"/>
      <c r="B1982" s="68"/>
      <c r="C1982" s="68"/>
      <c r="P1982" s="69"/>
      <c r="Q1982" s="69"/>
      <c r="R1982" s="69"/>
      <c r="S1982" s="69"/>
      <c r="T1982" s="69"/>
      <c r="U1982" s="69"/>
      <c r="V1982" s="69"/>
      <c r="W1982" s="69"/>
      <c r="X1982" s="69"/>
      <c r="Y1982" s="69"/>
      <c r="Z1982" s="69"/>
      <c r="AA1982" s="69"/>
      <c r="AB1982" s="69"/>
      <c r="AC1982" s="69"/>
      <c r="AD1982" s="69"/>
      <c r="AE1982" s="69"/>
      <c r="AF1982" s="69"/>
    </row>
    <row r="1983" spans="1:32" x14ac:dyDescent="0.45">
      <c r="A1983" s="68"/>
      <c r="B1983" s="68"/>
      <c r="C1983" s="68"/>
      <c r="P1983" s="69"/>
      <c r="Q1983" s="69"/>
      <c r="R1983" s="69"/>
      <c r="S1983" s="69"/>
      <c r="T1983" s="69"/>
      <c r="U1983" s="69"/>
      <c r="V1983" s="69"/>
      <c r="W1983" s="69"/>
      <c r="X1983" s="69"/>
      <c r="Y1983" s="69"/>
      <c r="Z1983" s="69"/>
      <c r="AA1983" s="69"/>
      <c r="AB1983" s="69"/>
      <c r="AC1983" s="69"/>
      <c r="AD1983" s="69"/>
      <c r="AE1983" s="69"/>
      <c r="AF1983" s="69"/>
    </row>
    <row r="1984" spans="1:32" x14ac:dyDescent="0.45">
      <c r="A1984" s="68"/>
      <c r="B1984" s="68"/>
      <c r="C1984" s="68"/>
      <c r="P1984" s="69"/>
      <c r="Q1984" s="69"/>
      <c r="R1984" s="69"/>
      <c r="S1984" s="69"/>
      <c r="T1984" s="69"/>
      <c r="U1984" s="69"/>
      <c r="V1984" s="69"/>
      <c r="W1984" s="69"/>
      <c r="X1984" s="69"/>
      <c r="Y1984" s="69"/>
      <c r="Z1984" s="69"/>
      <c r="AA1984" s="69"/>
      <c r="AB1984" s="69"/>
      <c r="AC1984" s="69"/>
      <c r="AD1984" s="69"/>
      <c r="AE1984" s="69"/>
      <c r="AF1984" s="69"/>
    </row>
    <row r="1985" spans="1:32" x14ac:dyDescent="0.45">
      <c r="A1985" s="68"/>
      <c r="B1985" s="68"/>
      <c r="C1985" s="68"/>
      <c r="P1985" s="69"/>
      <c r="Q1985" s="69"/>
      <c r="R1985" s="69"/>
      <c r="S1985" s="69"/>
      <c r="T1985" s="69"/>
      <c r="U1985" s="69"/>
      <c r="V1985" s="69"/>
      <c r="W1985" s="69"/>
      <c r="X1985" s="69"/>
      <c r="Y1985" s="69"/>
      <c r="Z1985" s="69"/>
      <c r="AA1985" s="69"/>
      <c r="AB1985" s="69"/>
      <c r="AC1985" s="69"/>
      <c r="AD1985" s="69"/>
      <c r="AE1985" s="69"/>
      <c r="AF1985" s="69"/>
    </row>
    <row r="1986" spans="1:32" x14ac:dyDescent="0.45">
      <c r="A1986" s="68"/>
      <c r="B1986" s="68"/>
      <c r="C1986" s="68"/>
      <c r="P1986" s="69"/>
      <c r="Q1986" s="69"/>
      <c r="R1986" s="69"/>
      <c r="S1986" s="69"/>
      <c r="T1986" s="69"/>
      <c r="U1986" s="69"/>
      <c r="V1986" s="69"/>
      <c r="W1986" s="69"/>
      <c r="X1986" s="69"/>
      <c r="Y1986" s="69"/>
      <c r="Z1986" s="69"/>
      <c r="AA1986" s="69"/>
      <c r="AB1986" s="69"/>
      <c r="AC1986" s="69"/>
      <c r="AD1986" s="69"/>
      <c r="AE1986" s="69"/>
      <c r="AF1986" s="69"/>
    </row>
    <row r="1987" spans="1:32" x14ac:dyDescent="0.45">
      <c r="A1987" s="68"/>
      <c r="B1987" s="68"/>
      <c r="C1987" s="68"/>
      <c r="P1987" s="69"/>
      <c r="Q1987" s="69"/>
      <c r="R1987" s="69"/>
      <c r="S1987" s="69"/>
      <c r="T1987" s="69"/>
      <c r="U1987" s="69"/>
      <c r="V1987" s="69"/>
      <c r="W1987" s="69"/>
      <c r="X1987" s="69"/>
      <c r="Y1987" s="69"/>
      <c r="Z1987" s="69"/>
      <c r="AA1987" s="69"/>
      <c r="AB1987" s="69"/>
      <c r="AC1987" s="69"/>
      <c r="AD1987" s="69"/>
      <c r="AE1987" s="69"/>
      <c r="AF1987" s="69"/>
    </row>
    <row r="1988" spans="1:32" x14ac:dyDescent="0.45">
      <c r="A1988" s="68"/>
      <c r="B1988" s="68"/>
      <c r="C1988" s="68"/>
      <c r="P1988" s="69"/>
      <c r="Q1988" s="69"/>
      <c r="R1988" s="69"/>
      <c r="S1988" s="69"/>
      <c r="T1988" s="69"/>
      <c r="U1988" s="69"/>
      <c r="V1988" s="69"/>
      <c r="W1988" s="69"/>
      <c r="X1988" s="69"/>
      <c r="Y1988" s="69"/>
      <c r="Z1988" s="69"/>
      <c r="AA1988" s="69"/>
      <c r="AB1988" s="69"/>
      <c r="AC1988" s="69"/>
      <c r="AD1988" s="69"/>
      <c r="AE1988" s="69"/>
      <c r="AF1988" s="69"/>
    </row>
    <row r="1989" spans="1:32" x14ac:dyDescent="0.45">
      <c r="A1989" s="68"/>
      <c r="B1989" s="68"/>
      <c r="C1989" s="68"/>
      <c r="P1989" s="69"/>
      <c r="Q1989" s="69"/>
      <c r="R1989" s="69"/>
      <c r="S1989" s="69"/>
      <c r="T1989" s="69"/>
      <c r="U1989" s="69"/>
      <c r="V1989" s="69"/>
      <c r="W1989" s="69"/>
      <c r="X1989" s="69"/>
      <c r="Y1989" s="69"/>
      <c r="Z1989" s="69"/>
      <c r="AA1989" s="69"/>
      <c r="AB1989" s="69"/>
      <c r="AC1989" s="69"/>
      <c r="AD1989" s="69"/>
      <c r="AE1989" s="69"/>
      <c r="AF1989" s="69"/>
    </row>
    <row r="1990" spans="1:32" x14ac:dyDescent="0.45">
      <c r="A1990" s="68"/>
      <c r="B1990" s="68"/>
      <c r="C1990" s="68"/>
      <c r="P1990" s="69"/>
      <c r="Q1990" s="69"/>
      <c r="R1990" s="69"/>
      <c r="S1990" s="69"/>
      <c r="T1990" s="69"/>
      <c r="U1990" s="69"/>
      <c r="V1990" s="69"/>
      <c r="W1990" s="69"/>
      <c r="X1990" s="69"/>
      <c r="Y1990" s="69"/>
      <c r="Z1990" s="69"/>
      <c r="AA1990" s="69"/>
      <c r="AB1990" s="69"/>
      <c r="AC1990" s="69"/>
      <c r="AD1990" s="69"/>
      <c r="AE1990" s="69"/>
      <c r="AF1990" s="69"/>
    </row>
    <row r="1991" spans="1:32" x14ac:dyDescent="0.45">
      <c r="A1991" s="68"/>
      <c r="B1991" s="68"/>
      <c r="C1991" s="68"/>
      <c r="P1991" s="69"/>
      <c r="Q1991" s="69"/>
      <c r="R1991" s="69"/>
      <c r="S1991" s="69"/>
      <c r="T1991" s="69"/>
      <c r="U1991" s="69"/>
      <c r="V1991" s="69"/>
      <c r="W1991" s="69"/>
      <c r="X1991" s="69"/>
      <c r="Y1991" s="69"/>
      <c r="Z1991" s="69"/>
      <c r="AA1991" s="69"/>
      <c r="AB1991" s="69"/>
      <c r="AC1991" s="69"/>
      <c r="AD1991" s="69"/>
      <c r="AE1991" s="69"/>
      <c r="AF1991" s="69"/>
    </row>
    <row r="1992" spans="1:32" x14ac:dyDescent="0.45">
      <c r="A1992" s="68"/>
      <c r="B1992" s="68"/>
      <c r="C1992" s="68"/>
      <c r="P1992" s="69"/>
      <c r="Q1992" s="69"/>
      <c r="R1992" s="69"/>
      <c r="S1992" s="69"/>
      <c r="T1992" s="69"/>
      <c r="U1992" s="69"/>
      <c r="V1992" s="69"/>
      <c r="W1992" s="69"/>
      <c r="X1992" s="69"/>
      <c r="Y1992" s="69"/>
      <c r="Z1992" s="69"/>
      <c r="AA1992" s="69"/>
      <c r="AB1992" s="69"/>
      <c r="AC1992" s="69"/>
      <c r="AD1992" s="69"/>
      <c r="AE1992" s="69"/>
      <c r="AF1992" s="69"/>
    </row>
    <row r="1993" spans="1:32" x14ac:dyDescent="0.45">
      <c r="A1993" s="68"/>
      <c r="B1993" s="68"/>
      <c r="C1993" s="68"/>
      <c r="P1993" s="69"/>
      <c r="Q1993" s="69"/>
      <c r="R1993" s="69"/>
      <c r="S1993" s="69"/>
      <c r="T1993" s="69"/>
      <c r="U1993" s="69"/>
      <c r="V1993" s="69"/>
      <c r="W1993" s="69"/>
      <c r="X1993" s="69"/>
      <c r="Y1993" s="69"/>
      <c r="Z1993" s="69"/>
      <c r="AA1993" s="69"/>
      <c r="AB1993" s="69"/>
      <c r="AC1993" s="69"/>
      <c r="AD1993" s="69"/>
      <c r="AE1993" s="69"/>
      <c r="AF1993" s="69"/>
    </row>
    <row r="1994" spans="1:32" x14ac:dyDescent="0.45">
      <c r="A1994" s="68"/>
      <c r="B1994" s="68"/>
      <c r="C1994" s="68"/>
      <c r="P1994" s="69"/>
      <c r="Q1994" s="69"/>
      <c r="R1994" s="69"/>
      <c r="S1994" s="69"/>
      <c r="T1994" s="69"/>
      <c r="U1994" s="69"/>
      <c r="V1994" s="69"/>
      <c r="W1994" s="69"/>
      <c r="X1994" s="69"/>
      <c r="Y1994" s="69"/>
      <c r="Z1994" s="69"/>
      <c r="AA1994" s="69"/>
      <c r="AB1994" s="69"/>
      <c r="AC1994" s="69"/>
      <c r="AD1994" s="69"/>
      <c r="AE1994" s="69"/>
      <c r="AF1994" s="69"/>
    </row>
    <row r="1995" spans="1:32" x14ac:dyDescent="0.45">
      <c r="A1995" s="68"/>
      <c r="B1995" s="68"/>
      <c r="C1995" s="68"/>
      <c r="P1995" s="69"/>
      <c r="Q1995" s="69"/>
      <c r="R1995" s="69"/>
      <c r="S1995" s="69"/>
      <c r="T1995" s="69"/>
      <c r="U1995" s="69"/>
      <c r="V1995" s="69"/>
      <c r="W1995" s="69"/>
      <c r="X1995" s="69"/>
      <c r="Y1995" s="69"/>
      <c r="Z1995" s="69"/>
      <c r="AA1995" s="69"/>
      <c r="AB1995" s="69"/>
      <c r="AC1995" s="69"/>
      <c r="AD1995" s="69"/>
      <c r="AE1995" s="69"/>
      <c r="AF1995" s="69"/>
    </row>
    <row r="1996" spans="1:32" x14ac:dyDescent="0.45">
      <c r="A1996" s="68"/>
      <c r="B1996" s="68"/>
      <c r="C1996" s="68"/>
      <c r="P1996" s="69"/>
      <c r="Q1996" s="69"/>
      <c r="R1996" s="69"/>
      <c r="S1996" s="69"/>
      <c r="T1996" s="69"/>
      <c r="U1996" s="69"/>
      <c r="V1996" s="69"/>
      <c r="W1996" s="69"/>
      <c r="X1996" s="69"/>
      <c r="Y1996" s="69"/>
      <c r="Z1996" s="69"/>
      <c r="AA1996" s="69"/>
      <c r="AB1996" s="69"/>
      <c r="AC1996" s="69"/>
      <c r="AD1996" s="69"/>
      <c r="AE1996" s="69"/>
      <c r="AF1996" s="69"/>
    </row>
    <row r="1997" spans="1:32" x14ac:dyDescent="0.45">
      <c r="A1997" s="68"/>
      <c r="B1997" s="68"/>
      <c r="C1997" s="68"/>
      <c r="P1997" s="69"/>
      <c r="Q1997" s="69"/>
      <c r="R1997" s="69"/>
      <c r="S1997" s="69"/>
      <c r="T1997" s="69"/>
      <c r="U1997" s="69"/>
      <c r="V1997" s="69"/>
      <c r="W1997" s="69"/>
      <c r="X1997" s="69"/>
      <c r="Y1997" s="69"/>
      <c r="Z1997" s="69"/>
      <c r="AA1997" s="69"/>
      <c r="AB1997" s="69"/>
      <c r="AC1997" s="69"/>
      <c r="AD1997" s="69"/>
      <c r="AE1997" s="69"/>
      <c r="AF1997" s="69"/>
    </row>
    <row r="1998" spans="1:32" x14ac:dyDescent="0.45">
      <c r="A1998" s="68"/>
      <c r="B1998" s="68"/>
      <c r="C1998" s="68"/>
      <c r="P1998" s="69"/>
      <c r="Q1998" s="69"/>
      <c r="R1998" s="69"/>
      <c r="S1998" s="69"/>
      <c r="T1998" s="69"/>
      <c r="U1998" s="69"/>
      <c r="V1998" s="69"/>
      <c r="W1998" s="69"/>
      <c r="X1998" s="69"/>
      <c r="Y1998" s="69"/>
      <c r="Z1998" s="69"/>
      <c r="AA1998" s="69"/>
      <c r="AB1998" s="69"/>
      <c r="AC1998" s="69"/>
      <c r="AD1998" s="69"/>
      <c r="AE1998" s="69"/>
      <c r="AF1998" s="69"/>
    </row>
    <row r="1999" spans="1:32" x14ac:dyDescent="0.45">
      <c r="A1999" s="68"/>
      <c r="B1999" s="68"/>
      <c r="C1999" s="68"/>
      <c r="P1999" s="69"/>
      <c r="Q1999" s="69"/>
      <c r="R1999" s="69"/>
      <c r="S1999" s="69"/>
      <c r="T1999" s="69"/>
      <c r="U1999" s="69"/>
      <c r="V1999" s="69"/>
      <c r="W1999" s="69"/>
      <c r="X1999" s="69"/>
      <c r="Y1999" s="69"/>
      <c r="Z1999" s="69"/>
      <c r="AA1999" s="69"/>
      <c r="AB1999" s="69"/>
      <c r="AC1999" s="69"/>
      <c r="AD1999" s="69"/>
      <c r="AE1999" s="69"/>
      <c r="AF1999" s="69"/>
    </row>
    <row r="2000" spans="1:32" x14ac:dyDescent="0.45">
      <c r="A2000" s="68"/>
      <c r="B2000" s="68"/>
      <c r="C2000" s="68"/>
      <c r="P2000" s="69"/>
      <c r="Q2000" s="69"/>
      <c r="R2000" s="69"/>
      <c r="S2000" s="69"/>
      <c r="T2000" s="69"/>
      <c r="U2000" s="69"/>
      <c r="V2000" s="69"/>
      <c r="W2000" s="69"/>
      <c r="X2000" s="69"/>
      <c r="Y2000" s="69"/>
      <c r="Z2000" s="69"/>
      <c r="AA2000" s="69"/>
      <c r="AB2000" s="69"/>
      <c r="AC2000" s="69"/>
      <c r="AD2000" s="69"/>
      <c r="AE2000" s="69"/>
      <c r="AF2000" s="69"/>
    </row>
    <row r="2001" spans="1:32" x14ac:dyDescent="0.45">
      <c r="A2001" s="68"/>
      <c r="B2001" s="68"/>
      <c r="C2001" s="68"/>
      <c r="P2001" s="69"/>
      <c r="Q2001" s="69"/>
      <c r="R2001" s="69"/>
      <c r="S2001" s="69"/>
      <c r="T2001" s="69"/>
      <c r="U2001" s="69"/>
      <c r="V2001" s="69"/>
      <c r="W2001" s="69"/>
      <c r="X2001" s="69"/>
      <c r="Y2001" s="69"/>
      <c r="Z2001" s="69"/>
      <c r="AA2001" s="69"/>
      <c r="AB2001" s="69"/>
      <c r="AC2001" s="69"/>
      <c r="AD2001" s="69"/>
      <c r="AE2001" s="69"/>
      <c r="AF2001" s="69"/>
    </row>
    <row r="2002" spans="1:32" x14ac:dyDescent="0.45">
      <c r="A2002" s="68"/>
      <c r="B2002" s="68"/>
      <c r="C2002" s="68"/>
      <c r="P2002" s="69"/>
      <c r="Q2002" s="69"/>
      <c r="R2002" s="69"/>
      <c r="S2002" s="69"/>
      <c r="T2002" s="69"/>
      <c r="U2002" s="69"/>
      <c r="V2002" s="69"/>
      <c r="W2002" s="69"/>
      <c r="X2002" s="69"/>
      <c r="Y2002" s="69"/>
      <c r="Z2002" s="69"/>
      <c r="AA2002" s="69"/>
      <c r="AB2002" s="69"/>
      <c r="AC2002" s="69"/>
      <c r="AD2002" s="69"/>
      <c r="AE2002" s="69"/>
      <c r="AF2002" s="69"/>
    </row>
    <row r="2003" spans="1:32" x14ac:dyDescent="0.45">
      <c r="A2003" s="68"/>
      <c r="B2003" s="68"/>
      <c r="C2003" s="68"/>
      <c r="P2003" s="69"/>
      <c r="Q2003" s="69"/>
      <c r="R2003" s="69"/>
      <c r="S2003" s="69"/>
      <c r="T2003" s="69"/>
      <c r="U2003" s="69"/>
      <c r="V2003" s="69"/>
      <c r="W2003" s="69"/>
      <c r="X2003" s="69"/>
      <c r="Y2003" s="69"/>
      <c r="Z2003" s="69"/>
      <c r="AA2003" s="69"/>
      <c r="AB2003" s="69"/>
      <c r="AC2003" s="69"/>
      <c r="AD2003" s="69"/>
      <c r="AE2003" s="69"/>
      <c r="AF2003" s="69"/>
    </row>
    <row r="2004" spans="1:32" x14ac:dyDescent="0.45">
      <c r="A2004" s="68"/>
      <c r="B2004" s="68"/>
      <c r="C2004" s="68"/>
      <c r="P2004" s="69"/>
      <c r="Q2004" s="69"/>
      <c r="R2004" s="69"/>
      <c r="S2004" s="69"/>
      <c r="T2004" s="69"/>
      <c r="U2004" s="69"/>
      <c r="V2004" s="69"/>
      <c r="W2004" s="69"/>
      <c r="X2004" s="69"/>
      <c r="Y2004" s="69"/>
      <c r="Z2004" s="69"/>
      <c r="AA2004" s="69"/>
      <c r="AB2004" s="69"/>
      <c r="AC2004" s="69"/>
      <c r="AD2004" s="69"/>
      <c r="AE2004" s="69"/>
      <c r="AF2004" s="69"/>
    </row>
    <row r="2005" spans="1:32" x14ac:dyDescent="0.45">
      <c r="A2005" s="68"/>
      <c r="B2005" s="68"/>
      <c r="C2005" s="68"/>
      <c r="P2005" s="69"/>
      <c r="Q2005" s="69"/>
      <c r="R2005" s="69"/>
      <c r="S2005" s="69"/>
      <c r="T2005" s="69"/>
      <c r="U2005" s="69"/>
      <c r="V2005" s="69"/>
      <c r="W2005" s="69"/>
      <c r="X2005" s="69"/>
      <c r="Y2005" s="69"/>
      <c r="Z2005" s="69"/>
      <c r="AA2005" s="69"/>
      <c r="AB2005" s="69"/>
      <c r="AC2005" s="69"/>
      <c r="AD2005" s="69"/>
      <c r="AE2005" s="69"/>
      <c r="AF2005" s="69"/>
    </row>
    <row r="2006" spans="1:32" x14ac:dyDescent="0.45">
      <c r="A2006" s="68"/>
      <c r="B2006" s="68"/>
      <c r="C2006" s="68"/>
      <c r="P2006" s="69"/>
      <c r="Q2006" s="69"/>
      <c r="R2006" s="69"/>
      <c r="S2006" s="69"/>
      <c r="T2006" s="69"/>
      <c r="U2006" s="69"/>
      <c r="V2006" s="69"/>
      <c r="W2006" s="69"/>
      <c r="X2006" s="69"/>
      <c r="Y2006" s="69"/>
      <c r="Z2006" s="69"/>
      <c r="AA2006" s="69"/>
      <c r="AB2006" s="69"/>
      <c r="AC2006" s="69"/>
      <c r="AD2006" s="69"/>
      <c r="AE2006" s="69"/>
      <c r="AF2006" s="69"/>
    </row>
    <row r="2007" spans="1:32" x14ac:dyDescent="0.45">
      <c r="A2007" s="68"/>
      <c r="B2007" s="68"/>
      <c r="C2007" s="68"/>
      <c r="P2007" s="69"/>
      <c r="Q2007" s="69"/>
      <c r="R2007" s="69"/>
      <c r="S2007" s="69"/>
      <c r="T2007" s="69"/>
      <c r="U2007" s="69"/>
      <c r="V2007" s="69"/>
      <c r="W2007" s="69"/>
      <c r="X2007" s="69"/>
      <c r="Y2007" s="69"/>
      <c r="Z2007" s="69"/>
      <c r="AA2007" s="69"/>
      <c r="AB2007" s="69"/>
      <c r="AC2007" s="69"/>
      <c r="AD2007" s="69"/>
      <c r="AE2007" s="69"/>
      <c r="AF2007" s="69"/>
    </row>
    <row r="2008" spans="1:32" x14ac:dyDescent="0.45">
      <c r="A2008" s="68"/>
      <c r="B2008" s="68"/>
      <c r="C2008" s="68"/>
      <c r="P2008" s="69"/>
      <c r="Q2008" s="69"/>
      <c r="R2008" s="69"/>
      <c r="S2008" s="69"/>
      <c r="T2008" s="69"/>
      <c r="U2008" s="69"/>
      <c r="V2008" s="69"/>
      <c r="W2008" s="69"/>
      <c r="X2008" s="69"/>
      <c r="Y2008" s="69"/>
      <c r="Z2008" s="69"/>
      <c r="AA2008" s="69"/>
      <c r="AB2008" s="69"/>
      <c r="AC2008" s="69"/>
      <c r="AD2008" s="69"/>
      <c r="AE2008" s="69"/>
      <c r="AF2008" s="69"/>
    </row>
    <row r="2009" spans="1:32" x14ac:dyDescent="0.45">
      <c r="A2009" s="68"/>
      <c r="B2009" s="68"/>
      <c r="C2009" s="68"/>
      <c r="P2009" s="69"/>
      <c r="Q2009" s="69"/>
      <c r="R2009" s="69"/>
      <c r="S2009" s="69"/>
      <c r="T2009" s="69"/>
      <c r="U2009" s="69"/>
      <c r="V2009" s="69"/>
      <c r="W2009" s="69"/>
      <c r="X2009" s="69"/>
      <c r="Y2009" s="69"/>
      <c r="Z2009" s="69"/>
      <c r="AA2009" s="69"/>
      <c r="AB2009" s="69"/>
      <c r="AC2009" s="69"/>
      <c r="AD2009" s="69"/>
      <c r="AE2009" s="69"/>
      <c r="AF2009" s="69"/>
    </row>
    <row r="2010" spans="1:32" x14ac:dyDescent="0.45">
      <c r="A2010" s="68"/>
      <c r="B2010" s="68"/>
      <c r="C2010" s="68"/>
      <c r="P2010" s="69"/>
      <c r="Q2010" s="69"/>
      <c r="R2010" s="69"/>
      <c r="S2010" s="69"/>
      <c r="T2010" s="69"/>
      <c r="U2010" s="69"/>
      <c r="V2010" s="69"/>
      <c r="W2010" s="69"/>
      <c r="X2010" s="69"/>
      <c r="Y2010" s="69"/>
      <c r="Z2010" s="69"/>
      <c r="AA2010" s="69"/>
      <c r="AB2010" s="69"/>
      <c r="AC2010" s="69"/>
      <c r="AD2010" s="69"/>
      <c r="AE2010" s="69"/>
      <c r="AF2010" s="69"/>
    </row>
    <row r="2011" spans="1:32" x14ac:dyDescent="0.45">
      <c r="A2011" s="68"/>
      <c r="B2011" s="68"/>
      <c r="C2011" s="68"/>
      <c r="P2011" s="69"/>
      <c r="Q2011" s="69"/>
      <c r="R2011" s="69"/>
      <c r="S2011" s="69"/>
      <c r="T2011" s="69"/>
      <c r="U2011" s="69"/>
      <c r="V2011" s="69"/>
      <c r="W2011" s="69"/>
      <c r="X2011" s="69"/>
      <c r="Y2011" s="69"/>
      <c r="Z2011" s="69"/>
      <c r="AA2011" s="69"/>
      <c r="AB2011" s="69"/>
      <c r="AC2011" s="69"/>
      <c r="AD2011" s="69"/>
      <c r="AE2011" s="69"/>
      <c r="AF2011" s="69"/>
    </row>
    <row r="2012" spans="1:32" x14ac:dyDescent="0.45">
      <c r="A2012" s="68"/>
      <c r="B2012" s="68"/>
      <c r="C2012" s="68"/>
      <c r="P2012" s="69"/>
      <c r="Q2012" s="69"/>
      <c r="R2012" s="69"/>
      <c r="S2012" s="69"/>
      <c r="T2012" s="69"/>
      <c r="U2012" s="69"/>
      <c r="V2012" s="69"/>
      <c r="W2012" s="69"/>
      <c r="X2012" s="69"/>
      <c r="Y2012" s="69"/>
      <c r="Z2012" s="69"/>
      <c r="AA2012" s="69"/>
      <c r="AB2012" s="69"/>
      <c r="AC2012" s="69"/>
      <c r="AD2012" s="69"/>
      <c r="AE2012" s="69"/>
      <c r="AF2012" s="69"/>
    </row>
    <row r="2013" spans="1:32" x14ac:dyDescent="0.45">
      <c r="A2013" s="68"/>
      <c r="B2013" s="68"/>
      <c r="C2013" s="68"/>
      <c r="P2013" s="69"/>
      <c r="Q2013" s="69"/>
      <c r="R2013" s="69"/>
      <c r="S2013" s="69"/>
      <c r="T2013" s="69"/>
      <c r="U2013" s="69"/>
      <c r="V2013" s="69"/>
      <c r="W2013" s="69"/>
      <c r="X2013" s="69"/>
      <c r="Y2013" s="69"/>
      <c r="Z2013" s="69"/>
      <c r="AA2013" s="69"/>
      <c r="AB2013" s="69"/>
      <c r="AC2013" s="69"/>
      <c r="AD2013" s="69"/>
      <c r="AE2013" s="69"/>
      <c r="AF2013" s="69"/>
    </row>
    <row r="2014" spans="1:32" x14ac:dyDescent="0.45">
      <c r="A2014" s="68"/>
      <c r="B2014" s="68"/>
      <c r="C2014" s="68"/>
      <c r="P2014" s="69"/>
      <c r="Q2014" s="69"/>
      <c r="R2014" s="69"/>
      <c r="S2014" s="69"/>
      <c r="T2014" s="69"/>
      <c r="U2014" s="69"/>
      <c r="V2014" s="69"/>
      <c r="W2014" s="69"/>
      <c r="X2014" s="69"/>
      <c r="Y2014" s="69"/>
      <c r="Z2014" s="69"/>
      <c r="AA2014" s="69"/>
      <c r="AB2014" s="69"/>
      <c r="AC2014" s="69"/>
      <c r="AD2014" s="69"/>
      <c r="AE2014" s="69"/>
      <c r="AF2014" s="69"/>
    </row>
    <row r="2015" spans="1:32" x14ac:dyDescent="0.45">
      <c r="A2015" s="68"/>
      <c r="B2015" s="68"/>
      <c r="C2015" s="68"/>
      <c r="P2015" s="69"/>
      <c r="Q2015" s="69"/>
      <c r="R2015" s="69"/>
      <c r="S2015" s="69"/>
      <c r="T2015" s="69"/>
      <c r="U2015" s="69"/>
      <c r="V2015" s="69"/>
      <c r="W2015" s="69"/>
      <c r="X2015" s="69"/>
      <c r="Y2015" s="69"/>
      <c r="Z2015" s="69"/>
      <c r="AA2015" s="69"/>
      <c r="AB2015" s="69"/>
      <c r="AC2015" s="69"/>
      <c r="AD2015" s="69"/>
      <c r="AE2015" s="69"/>
      <c r="AF2015" s="69"/>
    </row>
    <row r="2016" spans="1:32" x14ac:dyDescent="0.45">
      <c r="A2016" s="68"/>
      <c r="B2016" s="68"/>
      <c r="C2016" s="68"/>
      <c r="P2016" s="69"/>
      <c r="Q2016" s="69"/>
      <c r="R2016" s="69"/>
      <c r="S2016" s="69"/>
      <c r="T2016" s="69"/>
      <c r="U2016" s="69"/>
      <c r="V2016" s="69"/>
      <c r="W2016" s="69"/>
      <c r="X2016" s="69"/>
      <c r="Y2016" s="69"/>
      <c r="Z2016" s="69"/>
      <c r="AA2016" s="69"/>
      <c r="AB2016" s="69"/>
      <c r="AC2016" s="69"/>
      <c r="AD2016" s="69"/>
      <c r="AE2016" s="69"/>
      <c r="AF2016" s="69"/>
    </row>
    <row r="2017" spans="1:32" x14ac:dyDescent="0.45">
      <c r="A2017" s="68"/>
      <c r="B2017" s="68"/>
      <c r="C2017" s="68"/>
      <c r="P2017" s="69"/>
      <c r="Q2017" s="69"/>
      <c r="R2017" s="69"/>
      <c r="S2017" s="69"/>
      <c r="T2017" s="69"/>
      <c r="U2017" s="69"/>
      <c r="V2017" s="69"/>
      <c r="W2017" s="69"/>
      <c r="X2017" s="69"/>
      <c r="Y2017" s="69"/>
      <c r="Z2017" s="69"/>
      <c r="AA2017" s="69"/>
      <c r="AB2017" s="69"/>
      <c r="AC2017" s="69"/>
      <c r="AD2017" s="69"/>
      <c r="AE2017" s="69"/>
      <c r="AF2017" s="69"/>
    </row>
    <row r="2018" spans="1:32" x14ac:dyDescent="0.45">
      <c r="A2018" s="68"/>
      <c r="B2018" s="68"/>
      <c r="C2018" s="68"/>
      <c r="P2018" s="69"/>
      <c r="Q2018" s="69"/>
      <c r="R2018" s="69"/>
      <c r="S2018" s="69"/>
      <c r="T2018" s="69"/>
      <c r="U2018" s="69"/>
      <c r="V2018" s="69"/>
      <c r="W2018" s="69"/>
      <c r="X2018" s="69"/>
      <c r="Y2018" s="69"/>
      <c r="Z2018" s="69"/>
      <c r="AA2018" s="69"/>
      <c r="AB2018" s="69"/>
      <c r="AC2018" s="69"/>
      <c r="AD2018" s="69"/>
      <c r="AE2018" s="69"/>
      <c r="AF2018" s="69"/>
    </row>
    <row r="2019" spans="1:32" x14ac:dyDescent="0.45">
      <c r="A2019" s="68"/>
      <c r="B2019" s="68"/>
      <c r="C2019" s="68"/>
      <c r="P2019" s="69"/>
      <c r="Q2019" s="69"/>
      <c r="R2019" s="69"/>
      <c r="S2019" s="69"/>
      <c r="T2019" s="69"/>
      <c r="U2019" s="69"/>
      <c r="V2019" s="69"/>
      <c r="W2019" s="69"/>
      <c r="X2019" s="69"/>
      <c r="Y2019" s="69"/>
      <c r="Z2019" s="69"/>
      <c r="AA2019" s="69"/>
      <c r="AB2019" s="69"/>
      <c r="AC2019" s="69"/>
      <c r="AD2019" s="69"/>
      <c r="AE2019" s="69"/>
      <c r="AF2019" s="69"/>
    </row>
    <row r="2020" spans="1:32" x14ac:dyDescent="0.45">
      <c r="A2020" s="68"/>
      <c r="B2020" s="68"/>
      <c r="C2020" s="68"/>
      <c r="P2020" s="69"/>
      <c r="Q2020" s="69"/>
      <c r="R2020" s="69"/>
      <c r="S2020" s="69"/>
      <c r="T2020" s="69"/>
      <c r="U2020" s="69"/>
      <c r="V2020" s="69"/>
      <c r="W2020" s="69"/>
      <c r="X2020" s="69"/>
      <c r="Y2020" s="69"/>
      <c r="Z2020" s="69"/>
      <c r="AA2020" s="69"/>
      <c r="AB2020" s="69"/>
      <c r="AC2020" s="69"/>
      <c r="AD2020" s="69"/>
      <c r="AE2020" s="69"/>
      <c r="AF2020" s="69"/>
    </row>
    <row r="2021" spans="1:32" x14ac:dyDescent="0.45">
      <c r="A2021" s="68"/>
      <c r="B2021" s="68"/>
      <c r="C2021" s="68"/>
      <c r="P2021" s="69"/>
      <c r="Q2021" s="69"/>
      <c r="R2021" s="69"/>
      <c r="S2021" s="69"/>
      <c r="T2021" s="69"/>
      <c r="U2021" s="69"/>
      <c r="V2021" s="69"/>
      <c r="W2021" s="69"/>
      <c r="X2021" s="69"/>
      <c r="Y2021" s="69"/>
      <c r="Z2021" s="69"/>
      <c r="AA2021" s="69"/>
      <c r="AB2021" s="69"/>
      <c r="AC2021" s="69"/>
      <c r="AD2021" s="69"/>
      <c r="AE2021" s="69"/>
      <c r="AF2021" s="69"/>
    </row>
    <row r="2022" spans="1:32" x14ac:dyDescent="0.45">
      <c r="A2022" s="68"/>
      <c r="B2022" s="68"/>
      <c r="C2022" s="68"/>
      <c r="P2022" s="69"/>
      <c r="Q2022" s="69"/>
      <c r="R2022" s="69"/>
      <c r="S2022" s="69"/>
      <c r="T2022" s="69"/>
      <c r="U2022" s="69"/>
      <c r="V2022" s="69"/>
      <c r="W2022" s="69"/>
      <c r="X2022" s="69"/>
      <c r="Y2022" s="69"/>
      <c r="Z2022" s="69"/>
      <c r="AA2022" s="69"/>
      <c r="AB2022" s="69"/>
      <c r="AC2022" s="69"/>
      <c r="AD2022" s="69"/>
      <c r="AE2022" s="69"/>
      <c r="AF2022" s="69"/>
    </row>
    <row r="2023" spans="1:32" x14ac:dyDescent="0.45">
      <c r="A2023" s="68"/>
      <c r="B2023" s="68"/>
      <c r="C2023" s="68"/>
      <c r="P2023" s="69"/>
      <c r="Q2023" s="69"/>
      <c r="R2023" s="69"/>
      <c r="S2023" s="69"/>
      <c r="T2023" s="69"/>
      <c r="U2023" s="69"/>
      <c r="V2023" s="69"/>
      <c r="W2023" s="69"/>
      <c r="X2023" s="69"/>
      <c r="Y2023" s="69"/>
      <c r="Z2023" s="69"/>
      <c r="AA2023" s="69"/>
      <c r="AB2023" s="69"/>
      <c r="AC2023" s="69"/>
      <c r="AD2023" s="69"/>
      <c r="AE2023" s="69"/>
      <c r="AF2023" s="69"/>
    </row>
    <row r="2024" spans="1:32" x14ac:dyDescent="0.45">
      <c r="A2024" s="68"/>
      <c r="B2024" s="68"/>
      <c r="C2024" s="68"/>
      <c r="P2024" s="69"/>
      <c r="Q2024" s="69"/>
      <c r="R2024" s="69"/>
      <c r="S2024" s="69"/>
      <c r="T2024" s="69"/>
      <c r="U2024" s="69"/>
      <c r="V2024" s="69"/>
      <c r="W2024" s="69"/>
      <c r="X2024" s="69"/>
      <c r="Y2024" s="69"/>
      <c r="Z2024" s="69"/>
      <c r="AA2024" s="69"/>
      <c r="AB2024" s="69"/>
      <c r="AC2024" s="69"/>
      <c r="AD2024" s="69"/>
      <c r="AE2024" s="69"/>
      <c r="AF2024" s="69"/>
    </row>
    <row r="2025" spans="1:32" x14ac:dyDescent="0.45">
      <c r="A2025" s="68"/>
      <c r="B2025" s="68"/>
      <c r="C2025" s="68"/>
      <c r="P2025" s="69"/>
      <c r="Q2025" s="69"/>
      <c r="R2025" s="69"/>
      <c r="S2025" s="69"/>
      <c r="T2025" s="69"/>
      <c r="U2025" s="69"/>
      <c r="V2025" s="69"/>
      <c r="W2025" s="69"/>
      <c r="X2025" s="69"/>
      <c r="Y2025" s="69"/>
      <c r="Z2025" s="69"/>
      <c r="AA2025" s="69"/>
      <c r="AB2025" s="69"/>
      <c r="AC2025" s="69"/>
      <c r="AD2025" s="69"/>
      <c r="AE2025" s="69"/>
      <c r="AF2025" s="69"/>
    </row>
    <row r="2026" spans="1:32" x14ac:dyDescent="0.45">
      <c r="A2026" s="68"/>
      <c r="B2026" s="68"/>
      <c r="C2026" s="68"/>
      <c r="P2026" s="69"/>
      <c r="Q2026" s="69"/>
      <c r="R2026" s="69"/>
      <c r="S2026" s="69"/>
      <c r="T2026" s="69"/>
      <c r="U2026" s="69"/>
      <c r="V2026" s="69"/>
      <c r="W2026" s="69"/>
      <c r="X2026" s="69"/>
      <c r="Y2026" s="69"/>
      <c r="Z2026" s="69"/>
      <c r="AA2026" s="69"/>
      <c r="AB2026" s="69"/>
      <c r="AC2026" s="69"/>
      <c r="AD2026" s="69"/>
      <c r="AE2026" s="69"/>
      <c r="AF2026" s="69"/>
    </row>
    <row r="2027" spans="1:32" x14ac:dyDescent="0.45">
      <c r="A2027" s="68"/>
      <c r="B2027" s="68"/>
      <c r="C2027" s="68"/>
      <c r="P2027" s="69"/>
      <c r="Q2027" s="69"/>
      <c r="R2027" s="69"/>
      <c r="S2027" s="69"/>
      <c r="T2027" s="69"/>
      <c r="U2027" s="69"/>
      <c r="V2027" s="69"/>
      <c r="W2027" s="69"/>
      <c r="X2027" s="69"/>
      <c r="Y2027" s="69"/>
      <c r="Z2027" s="69"/>
      <c r="AA2027" s="69"/>
      <c r="AB2027" s="69"/>
      <c r="AC2027" s="69"/>
      <c r="AD2027" s="69"/>
      <c r="AE2027" s="69"/>
      <c r="AF2027" s="69"/>
    </row>
    <row r="2028" spans="1:32" x14ac:dyDescent="0.45">
      <c r="A2028" s="68"/>
      <c r="B2028" s="68"/>
      <c r="C2028" s="68"/>
      <c r="P2028" s="69"/>
      <c r="Q2028" s="69"/>
      <c r="R2028" s="69"/>
      <c r="S2028" s="69"/>
      <c r="T2028" s="69"/>
      <c r="U2028" s="69"/>
      <c r="V2028" s="69"/>
      <c r="W2028" s="69"/>
      <c r="X2028" s="69"/>
      <c r="Y2028" s="69"/>
      <c r="Z2028" s="69"/>
      <c r="AA2028" s="69"/>
      <c r="AB2028" s="69"/>
      <c r="AC2028" s="69"/>
      <c r="AD2028" s="69"/>
      <c r="AE2028" s="69"/>
      <c r="AF2028" s="69"/>
    </row>
    <row r="2029" spans="1:32" x14ac:dyDescent="0.45">
      <c r="A2029" s="68"/>
      <c r="B2029" s="68"/>
      <c r="C2029" s="68"/>
      <c r="P2029" s="69"/>
      <c r="Q2029" s="69"/>
      <c r="R2029" s="69"/>
      <c r="S2029" s="69"/>
      <c r="T2029" s="69"/>
      <c r="U2029" s="69"/>
      <c r="V2029" s="69"/>
      <c r="W2029" s="69"/>
      <c r="X2029" s="69"/>
      <c r="Y2029" s="69"/>
      <c r="Z2029" s="69"/>
      <c r="AA2029" s="69"/>
      <c r="AB2029" s="69"/>
      <c r="AC2029" s="69"/>
      <c r="AD2029" s="69"/>
      <c r="AE2029" s="69"/>
      <c r="AF2029" s="69"/>
    </row>
    <row r="2030" spans="1:32" x14ac:dyDescent="0.45">
      <c r="A2030" s="68"/>
      <c r="B2030" s="68"/>
      <c r="C2030" s="68"/>
      <c r="P2030" s="69"/>
      <c r="Q2030" s="69"/>
      <c r="R2030" s="69"/>
      <c r="S2030" s="69"/>
      <c r="T2030" s="69"/>
      <c r="U2030" s="69"/>
      <c r="V2030" s="69"/>
      <c r="W2030" s="69"/>
      <c r="X2030" s="69"/>
      <c r="Y2030" s="69"/>
      <c r="Z2030" s="69"/>
      <c r="AA2030" s="69"/>
      <c r="AB2030" s="69"/>
      <c r="AC2030" s="69"/>
      <c r="AD2030" s="69"/>
      <c r="AE2030" s="69"/>
      <c r="AF2030" s="69"/>
    </row>
    <row r="2031" spans="1:32" x14ac:dyDescent="0.45">
      <c r="A2031" s="68"/>
      <c r="B2031" s="68"/>
      <c r="C2031" s="68"/>
      <c r="P2031" s="69"/>
      <c r="Q2031" s="69"/>
      <c r="R2031" s="69"/>
      <c r="S2031" s="69"/>
      <c r="T2031" s="69"/>
      <c r="U2031" s="69"/>
      <c r="V2031" s="69"/>
      <c r="W2031" s="69"/>
      <c r="X2031" s="69"/>
      <c r="Y2031" s="69"/>
      <c r="Z2031" s="69"/>
      <c r="AA2031" s="69"/>
      <c r="AB2031" s="69"/>
      <c r="AC2031" s="69"/>
      <c r="AD2031" s="69"/>
      <c r="AE2031" s="69"/>
      <c r="AF2031" s="69"/>
    </row>
    <row r="2032" spans="1:32" x14ac:dyDescent="0.45">
      <c r="A2032" s="68"/>
      <c r="B2032" s="68"/>
      <c r="C2032" s="68"/>
      <c r="P2032" s="69"/>
      <c r="Q2032" s="69"/>
      <c r="R2032" s="69"/>
      <c r="S2032" s="69"/>
      <c r="T2032" s="69"/>
      <c r="U2032" s="69"/>
      <c r="V2032" s="69"/>
      <c r="W2032" s="69"/>
      <c r="X2032" s="69"/>
      <c r="Y2032" s="69"/>
      <c r="Z2032" s="69"/>
      <c r="AA2032" s="69"/>
      <c r="AB2032" s="69"/>
      <c r="AC2032" s="69"/>
      <c r="AD2032" s="69"/>
      <c r="AE2032" s="69"/>
      <c r="AF2032" s="69"/>
    </row>
    <row r="2033" spans="1:32" x14ac:dyDescent="0.45">
      <c r="A2033" s="68"/>
      <c r="B2033" s="68"/>
      <c r="C2033" s="68"/>
      <c r="P2033" s="69"/>
      <c r="Q2033" s="69"/>
      <c r="R2033" s="69"/>
      <c r="S2033" s="69"/>
      <c r="T2033" s="69"/>
      <c r="U2033" s="69"/>
      <c r="V2033" s="69"/>
      <c r="W2033" s="69"/>
      <c r="X2033" s="69"/>
      <c r="Y2033" s="69"/>
      <c r="Z2033" s="69"/>
      <c r="AA2033" s="69"/>
      <c r="AB2033" s="69"/>
      <c r="AC2033" s="69"/>
      <c r="AD2033" s="69"/>
      <c r="AE2033" s="69"/>
      <c r="AF2033" s="69"/>
    </row>
    <row r="2034" spans="1:32" x14ac:dyDescent="0.45">
      <c r="A2034" s="68"/>
      <c r="B2034" s="68"/>
      <c r="C2034" s="68"/>
      <c r="P2034" s="69"/>
      <c r="Q2034" s="69"/>
      <c r="R2034" s="69"/>
      <c r="S2034" s="69"/>
      <c r="T2034" s="69"/>
      <c r="U2034" s="69"/>
      <c r="V2034" s="69"/>
      <c r="W2034" s="69"/>
      <c r="X2034" s="69"/>
      <c r="Y2034" s="69"/>
      <c r="Z2034" s="69"/>
      <c r="AA2034" s="69"/>
      <c r="AB2034" s="69"/>
      <c r="AC2034" s="69"/>
      <c r="AD2034" s="69"/>
      <c r="AE2034" s="69"/>
      <c r="AF2034" s="69"/>
    </row>
    <row r="2035" spans="1:32" x14ac:dyDescent="0.45">
      <c r="A2035" s="68"/>
      <c r="B2035" s="68"/>
      <c r="C2035" s="68"/>
      <c r="P2035" s="69"/>
      <c r="Q2035" s="69"/>
      <c r="R2035" s="69"/>
      <c r="S2035" s="69"/>
      <c r="T2035" s="69"/>
      <c r="U2035" s="69"/>
      <c r="V2035" s="69"/>
      <c r="W2035" s="69"/>
      <c r="X2035" s="69"/>
      <c r="Y2035" s="69"/>
      <c r="Z2035" s="69"/>
      <c r="AA2035" s="69"/>
      <c r="AB2035" s="69"/>
      <c r="AC2035" s="69"/>
      <c r="AD2035" s="69"/>
      <c r="AE2035" s="69"/>
      <c r="AF2035" s="69"/>
    </row>
    <row r="2036" spans="1:32" x14ac:dyDescent="0.45">
      <c r="A2036" s="68"/>
      <c r="B2036" s="68"/>
      <c r="C2036" s="68"/>
      <c r="P2036" s="69"/>
      <c r="Q2036" s="69"/>
      <c r="R2036" s="69"/>
      <c r="S2036" s="69"/>
      <c r="T2036" s="69"/>
      <c r="U2036" s="69"/>
      <c r="V2036" s="69"/>
      <c r="W2036" s="69"/>
      <c r="X2036" s="69"/>
      <c r="Y2036" s="69"/>
      <c r="Z2036" s="69"/>
      <c r="AA2036" s="69"/>
      <c r="AB2036" s="69"/>
      <c r="AC2036" s="69"/>
      <c r="AD2036" s="69"/>
      <c r="AE2036" s="69"/>
      <c r="AF2036" s="69"/>
    </row>
    <row r="2037" spans="1:32" x14ac:dyDescent="0.45">
      <c r="A2037" s="68"/>
      <c r="B2037" s="68"/>
      <c r="C2037" s="68"/>
      <c r="P2037" s="69"/>
      <c r="Q2037" s="69"/>
      <c r="R2037" s="69"/>
      <c r="S2037" s="69"/>
      <c r="T2037" s="69"/>
      <c r="U2037" s="69"/>
      <c r="V2037" s="69"/>
      <c r="W2037" s="69"/>
      <c r="X2037" s="69"/>
      <c r="Y2037" s="69"/>
      <c r="Z2037" s="69"/>
      <c r="AA2037" s="69"/>
      <c r="AB2037" s="69"/>
      <c r="AC2037" s="69"/>
      <c r="AD2037" s="69"/>
      <c r="AE2037" s="69"/>
      <c r="AF2037" s="69"/>
    </row>
    <row r="2038" spans="1:32" x14ac:dyDescent="0.45">
      <c r="A2038" s="68"/>
      <c r="B2038" s="68"/>
      <c r="C2038" s="68"/>
      <c r="P2038" s="69"/>
      <c r="Q2038" s="69"/>
      <c r="R2038" s="69"/>
      <c r="S2038" s="69"/>
      <c r="T2038" s="69"/>
      <c r="U2038" s="69"/>
      <c r="V2038" s="69"/>
      <c r="W2038" s="69"/>
      <c r="X2038" s="69"/>
      <c r="Y2038" s="69"/>
      <c r="Z2038" s="69"/>
      <c r="AA2038" s="69"/>
      <c r="AB2038" s="69"/>
      <c r="AC2038" s="69"/>
      <c r="AD2038" s="69"/>
      <c r="AE2038" s="69"/>
      <c r="AF2038" s="69"/>
    </row>
    <row r="2039" spans="1:32" x14ac:dyDescent="0.45">
      <c r="A2039" s="68"/>
      <c r="B2039" s="68"/>
      <c r="C2039" s="68"/>
      <c r="P2039" s="69"/>
      <c r="Q2039" s="69"/>
      <c r="R2039" s="69"/>
      <c r="S2039" s="69"/>
      <c r="T2039" s="69"/>
      <c r="U2039" s="69"/>
      <c r="V2039" s="69"/>
      <c r="W2039" s="69"/>
      <c r="X2039" s="69"/>
      <c r="Y2039" s="69"/>
      <c r="Z2039" s="69"/>
      <c r="AA2039" s="69"/>
      <c r="AB2039" s="69"/>
      <c r="AC2039" s="69"/>
      <c r="AD2039" s="69"/>
      <c r="AE2039" s="69"/>
      <c r="AF2039" s="69"/>
    </row>
    <row r="2040" spans="1:32" x14ac:dyDescent="0.45">
      <c r="A2040" s="68"/>
      <c r="B2040" s="68"/>
      <c r="C2040" s="68"/>
      <c r="P2040" s="69"/>
      <c r="Q2040" s="69"/>
      <c r="R2040" s="69"/>
      <c r="S2040" s="69"/>
      <c r="T2040" s="69"/>
      <c r="U2040" s="69"/>
      <c r="V2040" s="69"/>
      <c r="W2040" s="69"/>
      <c r="X2040" s="69"/>
      <c r="Y2040" s="69"/>
      <c r="Z2040" s="69"/>
      <c r="AA2040" s="69"/>
      <c r="AB2040" s="69"/>
      <c r="AC2040" s="69"/>
      <c r="AD2040" s="69"/>
      <c r="AE2040" s="69"/>
      <c r="AF2040" s="69"/>
    </row>
    <row r="2041" spans="1:32" x14ac:dyDescent="0.45">
      <c r="A2041" s="68"/>
      <c r="B2041" s="68"/>
      <c r="C2041" s="68"/>
      <c r="P2041" s="69"/>
      <c r="Q2041" s="69"/>
      <c r="R2041" s="69"/>
      <c r="S2041" s="69"/>
      <c r="T2041" s="69"/>
      <c r="U2041" s="69"/>
      <c r="V2041" s="69"/>
      <c r="W2041" s="69"/>
      <c r="X2041" s="69"/>
      <c r="Y2041" s="69"/>
      <c r="Z2041" s="69"/>
      <c r="AA2041" s="69"/>
      <c r="AB2041" s="69"/>
      <c r="AC2041" s="69"/>
      <c r="AD2041" s="69"/>
      <c r="AE2041" s="69"/>
      <c r="AF2041" s="69"/>
    </row>
    <row r="2042" spans="1:32" x14ac:dyDescent="0.45">
      <c r="A2042" s="68"/>
      <c r="B2042" s="68"/>
      <c r="C2042" s="68"/>
      <c r="P2042" s="69"/>
      <c r="Q2042" s="69"/>
      <c r="R2042" s="69"/>
      <c r="S2042" s="69"/>
      <c r="T2042" s="69"/>
      <c r="U2042" s="69"/>
      <c r="V2042" s="69"/>
      <c r="W2042" s="69"/>
      <c r="X2042" s="69"/>
      <c r="Y2042" s="69"/>
      <c r="Z2042" s="69"/>
      <c r="AA2042" s="69"/>
      <c r="AB2042" s="69"/>
      <c r="AC2042" s="69"/>
      <c r="AD2042" s="69"/>
      <c r="AE2042" s="69"/>
      <c r="AF2042" s="69"/>
    </row>
    <row r="2043" spans="1:32" x14ac:dyDescent="0.45">
      <c r="A2043" s="68"/>
      <c r="B2043" s="68"/>
      <c r="C2043" s="68"/>
      <c r="P2043" s="69"/>
      <c r="Q2043" s="69"/>
      <c r="R2043" s="69"/>
      <c r="S2043" s="69"/>
      <c r="T2043" s="69"/>
      <c r="U2043" s="69"/>
      <c r="V2043" s="69"/>
      <c r="W2043" s="69"/>
      <c r="X2043" s="69"/>
      <c r="Y2043" s="69"/>
      <c r="Z2043" s="69"/>
      <c r="AA2043" s="69"/>
      <c r="AB2043" s="69"/>
      <c r="AC2043" s="69"/>
      <c r="AD2043" s="69"/>
      <c r="AE2043" s="69"/>
      <c r="AF2043" s="69"/>
    </row>
    <row r="2044" spans="1:32" x14ac:dyDescent="0.45">
      <c r="A2044" s="68"/>
      <c r="B2044" s="68"/>
      <c r="C2044" s="68"/>
      <c r="P2044" s="69"/>
      <c r="Q2044" s="69"/>
      <c r="R2044" s="69"/>
      <c r="S2044" s="69"/>
      <c r="T2044" s="69"/>
      <c r="U2044" s="69"/>
      <c r="V2044" s="69"/>
      <c r="W2044" s="69"/>
      <c r="X2044" s="69"/>
      <c r="Y2044" s="69"/>
      <c r="Z2044" s="69"/>
      <c r="AA2044" s="69"/>
      <c r="AB2044" s="69"/>
      <c r="AC2044" s="69"/>
      <c r="AD2044" s="69"/>
      <c r="AE2044" s="69"/>
      <c r="AF2044" s="69"/>
    </row>
    <row r="2045" spans="1:32" x14ac:dyDescent="0.45">
      <c r="A2045" s="68"/>
      <c r="B2045" s="68"/>
      <c r="C2045" s="68"/>
      <c r="P2045" s="69"/>
      <c r="Q2045" s="69"/>
      <c r="R2045" s="68"/>
      <c r="S2045" s="69"/>
      <c r="T2045" s="69"/>
      <c r="U2045" s="68"/>
      <c r="V2045" s="69"/>
      <c r="W2045" s="69"/>
      <c r="X2045" s="68"/>
      <c r="Y2045" s="69"/>
      <c r="Z2045" s="69"/>
      <c r="AA2045" s="68"/>
      <c r="AB2045" s="69"/>
      <c r="AC2045" s="69"/>
      <c r="AD2045" s="68"/>
      <c r="AE2045" s="69"/>
      <c r="AF2045" s="69"/>
    </row>
    <row r="2046" spans="1:32" x14ac:dyDescent="0.45">
      <c r="A2046" s="68"/>
      <c r="B2046" s="68"/>
      <c r="C2046" s="68"/>
      <c r="P2046" s="69"/>
      <c r="Q2046" s="69"/>
      <c r="R2046" s="69"/>
      <c r="S2046" s="69"/>
      <c r="T2046" s="69"/>
      <c r="U2046" s="69"/>
      <c r="V2046" s="69"/>
      <c r="W2046" s="69"/>
      <c r="X2046" s="69"/>
      <c r="Y2046" s="69"/>
      <c r="Z2046" s="69"/>
      <c r="AA2046" s="69"/>
      <c r="AB2046" s="69"/>
      <c r="AC2046" s="69"/>
      <c r="AD2046" s="69"/>
      <c r="AE2046" s="69"/>
      <c r="AF2046" s="69"/>
    </row>
    <row r="2047" spans="1:32" x14ac:dyDescent="0.45">
      <c r="A2047" s="68"/>
      <c r="B2047" s="68"/>
      <c r="C2047" s="68"/>
      <c r="P2047" s="69"/>
      <c r="Q2047" s="69"/>
      <c r="R2047" s="69"/>
      <c r="S2047" s="69"/>
      <c r="T2047" s="69"/>
      <c r="U2047" s="69"/>
      <c r="V2047" s="69"/>
      <c r="W2047" s="69"/>
      <c r="X2047" s="69"/>
      <c r="Y2047" s="69"/>
      <c r="Z2047" s="69"/>
      <c r="AA2047" s="69"/>
      <c r="AB2047" s="69"/>
      <c r="AC2047" s="69"/>
      <c r="AD2047" s="69"/>
      <c r="AE2047" s="69"/>
      <c r="AF2047" s="69"/>
    </row>
    <row r="2048" spans="1:32" x14ac:dyDescent="0.45">
      <c r="A2048" s="68"/>
      <c r="B2048" s="68"/>
      <c r="C2048" s="68"/>
      <c r="P2048" s="69"/>
      <c r="Q2048" s="69"/>
      <c r="R2048" s="69"/>
      <c r="S2048" s="69"/>
      <c r="T2048" s="69"/>
      <c r="U2048" s="69"/>
      <c r="V2048" s="69"/>
      <c r="W2048" s="69"/>
      <c r="X2048" s="69"/>
      <c r="Y2048" s="69"/>
      <c r="Z2048" s="69"/>
      <c r="AA2048" s="69"/>
      <c r="AB2048" s="69"/>
      <c r="AC2048" s="69"/>
      <c r="AD2048" s="69"/>
      <c r="AE2048" s="69"/>
      <c r="AF2048" s="69"/>
    </row>
    <row r="2049" spans="1:32" x14ac:dyDescent="0.45">
      <c r="A2049" s="68"/>
      <c r="B2049" s="68"/>
      <c r="C2049" s="68"/>
      <c r="P2049" s="69"/>
      <c r="Q2049" s="69"/>
      <c r="R2049" s="69"/>
      <c r="S2049" s="69"/>
      <c r="T2049" s="69"/>
      <c r="U2049" s="69"/>
      <c r="V2049" s="69"/>
      <c r="W2049" s="69"/>
      <c r="X2049" s="69"/>
      <c r="Y2049" s="69"/>
      <c r="Z2049" s="69"/>
      <c r="AA2049" s="69"/>
      <c r="AB2049" s="69"/>
      <c r="AC2049" s="69"/>
      <c r="AD2049" s="69"/>
      <c r="AE2049" s="69"/>
      <c r="AF2049" s="69"/>
    </row>
    <row r="2050" spans="1:32" x14ac:dyDescent="0.45">
      <c r="A2050" s="68"/>
      <c r="B2050" s="68"/>
      <c r="C2050" s="68"/>
      <c r="P2050" s="69"/>
      <c r="Q2050" s="69"/>
      <c r="R2050" s="69"/>
      <c r="S2050" s="69"/>
      <c r="T2050" s="69"/>
      <c r="U2050" s="69"/>
      <c r="V2050" s="69"/>
      <c r="W2050" s="69"/>
      <c r="X2050" s="69"/>
      <c r="Y2050" s="69"/>
      <c r="Z2050" s="69"/>
      <c r="AA2050" s="69"/>
      <c r="AB2050" s="69"/>
      <c r="AC2050" s="69"/>
      <c r="AD2050" s="69"/>
      <c r="AE2050" s="69"/>
      <c r="AF2050" s="69"/>
    </row>
    <row r="2051" spans="1:32" x14ac:dyDescent="0.45">
      <c r="A2051" s="68"/>
      <c r="B2051" s="68"/>
      <c r="C2051" s="68"/>
      <c r="P2051" s="69"/>
      <c r="Q2051" s="69"/>
      <c r="R2051" s="69"/>
      <c r="S2051" s="69"/>
      <c r="T2051" s="69"/>
      <c r="U2051" s="69"/>
      <c r="V2051" s="69"/>
      <c r="W2051" s="69"/>
      <c r="X2051" s="69"/>
      <c r="Y2051" s="69"/>
      <c r="Z2051" s="69"/>
      <c r="AA2051" s="69"/>
      <c r="AB2051" s="69"/>
      <c r="AC2051" s="69"/>
      <c r="AD2051" s="69"/>
      <c r="AE2051" s="69"/>
      <c r="AF2051" s="69"/>
    </row>
    <row r="2052" spans="1:32" x14ac:dyDescent="0.45">
      <c r="A2052" s="68"/>
      <c r="B2052" s="68"/>
      <c r="C2052" s="68"/>
      <c r="P2052" s="69"/>
      <c r="Q2052" s="69"/>
      <c r="R2052" s="69"/>
      <c r="S2052" s="69"/>
      <c r="T2052" s="69"/>
      <c r="U2052" s="69"/>
      <c r="V2052" s="69"/>
      <c r="W2052" s="69"/>
      <c r="X2052" s="69"/>
      <c r="Y2052" s="69"/>
      <c r="Z2052" s="69"/>
      <c r="AA2052" s="69"/>
      <c r="AB2052" s="69"/>
      <c r="AC2052" s="69"/>
      <c r="AD2052" s="69"/>
      <c r="AE2052" s="69"/>
      <c r="AF2052" s="69"/>
    </row>
    <row r="2053" spans="1:32" x14ac:dyDescent="0.45">
      <c r="A2053" s="68"/>
      <c r="B2053" s="68"/>
      <c r="C2053" s="68"/>
      <c r="P2053" s="69"/>
      <c r="Q2053" s="69"/>
      <c r="R2053" s="69"/>
      <c r="S2053" s="69"/>
      <c r="T2053" s="69"/>
      <c r="U2053" s="69"/>
      <c r="V2053" s="69"/>
      <c r="W2053" s="69"/>
      <c r="X2053" s="69"/>
      <c r="Y2053" s="69"/>
      <c r="Z2053" s="69"/>
      <c r="AA2053" s="69"/>
      <c r="AB2053" s="69"/>
      <c r="AC2053" s="69"/>
      <c r="AD2053" s="69"/>
      <c r="AE2053" s="69"/>
      <c r="AF2053" s="69"/>
    </row>
    <row r="2054" spans="1:32" x14ac:dyDescent="0.45">
      <c r="A2054" s="68"/>
      <c r="B2054" s="68"/>
      <c r="C2054" s="68"/>
      <c r="P2054" s="69"/>
      <c r="Q2054" s="69"/>
      <c r="R2054" s="69"/>
      <c r="S2054" s="69"/>
      <c r="T2054" s="69"/>
      <c r="U2054" s="69"/>
      <c r="V2054" s="69"/>
      <c r="W2054" s="69"/>
      <c r="X2054" s="69"/>
      <c r="Y2054" s="69"/>
      <c r="Z2054" s="69"/>
      <c r="AA2054" s="69"/>
      <c r="AB2054" s="69"/>
      <c r="AC2054" s="69"/>
      <c r="AD2054" s="69"/>
      <c r="AE2054" s="69"/>
      <c r="AF2054" s="69"/>
    </row>
    <row r="2055" spans="1:32" x14ac:dyDescent="0.45">
      <c r="A2055" s="68"/>
      <c r="B2055" s="68"/>
      <c r="C2055" s="68"/>
      <c r="P2055" s="69"/>
      <c r="Q2055" s="69"/>
      <c r="R2055" s="69"/>
      <c r="S2055" s="69"/>
      <c r="T2055" s="69"/>
      <c r="U2055" s="69"/>
      <c r="V2055" s="69"/>
      <c r="W2055" s="69"/>
      <c r="X2055" s="69"/>
      <c r="Y2055" s="69"/>
      <c r="Z2055" s="69"/>
      <c r="AA2055" s="69"/>
      <c r="AB2055" s="69"/>
      <c r="AC2055" s="69"/>
      <c r="AD2055" s="69"/>
      <c r="AE2055" s="69"/>
      <c r="AF2055" s="69"/>
    </row>
    <row r="2056" spans="1:32" x14ac:dyDescent="0.45">
      <c r="A2056" s="68"/>
      <c r="B2056" s="68"/>
      <c r="C2056" s="68"/>
      <c r="P2056" s="69"/>
      <c r="Q2056" s="69"/>
      <c r="R2056" s="69"/>
      <c r="S2056" s="69"/>
      <c r="T2056" s="69"/>
      <c r="U2056" s="69"/>
      <c r="V2056" s="69"/>
      <c r="W2056" s="69"/>
      <c r="X2056" s="69"/>
      <c r="Y2056" s="69"/>
      <c r="Z2056" s="69"/>
      <c r="AA2056" s="69"/>
      <c r="AB2056" s="69"/>
      <c r="AC2056" s="69"/>
      <c r="AD2056" s="69"/>
      <c r="AE2056" s="69"/>
      <c r="AF2056" s="69"/>
    </row>
    <row r="2057" spans="1:32" x14ac:dyDescent="0.45">
      <c r="A2057" s="68"/>
      <c r="B2057" s="68"/>
      <c r="C2057" s="68"/>
      <c r="P2057" s="69"/>
      <c r="Q2057" s="69"/>
      <c r="R2057" s="69"/>
      <c r="S2057" s="69"/>
      <c r="T2057" s="69"/>
      <c r="U2057" s="69"/>
      <c r="V2057" s="69"/>
      <c r="W2057" s="69"/>
      <c r="X2057" s="69"/>
      <c r="Y2057" s="69"/>
      <c r="Z2057" s="69"/>
      <c r="AA2057" s="69"/>
      <c r="AB2057" s="69"/>
      <c r="AC2057" s="69"/>
      <c r="AD2057" s="69"/>
      <c r="AE2057" s="69"/>
      <c r="AF2057" s="69"/>
    </row>
    <row r="2058" spans="1:32" x14ac:dyDescent="0.45">
      <c r="A2058" s="68"/>
      <c r="B2058" s="68"/>
      <c r="C2058" s="68"/>
      <c r="P2058" s="69"/>
      <c r="Q2058" s="69"/>
      <c r="R2058" s="69"/>
      <c r="S2058" s="69"/>
      <c r="T2058" s="69"/>
      <c r="U2058" s="69"/>
      <c r="V2058" s="69"/>
      <c r="W2058" s="69"/>
      <c r="X2058" s="69"/>
      <c r="Y2058" s="69"/>
      <c r="Z2058" s="69"/>
      <c r="AA2058" s="69"/>
      <c r="AB2058" s="69"/>
      <c r="AC2058" s="69"/>
      <c r="AD2058" s="69"/>
      <c r="AE2058" s="69"/>
      <c r="AF2058" s="69"/>
    </row>
    <row r="2059" spans="1:32" x14ac:dyDescent="0.45">
      <c r="A2059" s="68"/>
      <c r="B2059" s="68"/>
      <c r="C2059" s="68"/>
      <c r="P2059" s="69"/>
      <c r="Q2059" s="69"/>
      <c r="R2059" s="69"/>
      <c r="S2059" s="69"/>
      <c r="T2059" s="69"/>
      <c r="U2059" s="69"/>
      <c r="V2059" s="69"/>
      <c r="W2059" s="69"/>
      <c r="X2059" s="69"/>
      <c r="Y2059" s="69"/>
      <c r="Z2059" s="69"/>
      <c r="AA2059" s="69"/>
      <c r="AB2059" s="69"/>
      <c r="AC2059" s="69"/>
      <c r="AD2059" s="69"/>
      <c r="AE2059" s="69"/>
      <c r="AF2059" s="69"/>
    </row>
    <row r="2060" spans="1:32" x14ac:dyDescent="0.45">
      <c r="A2060" s="68"/>
      <c r="B2060" s="68"/>
      <c r="C2060" s="68"/>
      <c r="P2060" s="69"/>
      <c r="Q2060" s="69"/>
      <c r="R2060" s="69"/>
      <c r="S2060" s="69"/>
      <c r="T2060" s="69"/>
      <c r="U2060" s="69"/>
      <c r="V2060" s="69"/>
      <c r="W2060" s="69"/>
      <c r="X2060" s="69"/>
      <c r="Y2060" s="69"/>
      <c r="Z2060" s="69"/>
      <c r="AA2060" s="69"/>
      <c r="AB2060" s="69"/>
      <c r="AC2060" s="69"/>
      <c r="AD2060" s="69"/>
      <c r="AE2060" s="69"/>
      <c r="AF2060" s="69"/>
    </row>
    <row r="2061" spans="1:32" x14ac:dyDescent="0.45">
      <c r="A2061" s="68"/>
      <c r="B2061" s="68"/>
      <c r="C2061" s="68"/>
      <c r="P2061" s="69"/>
      <c r="Q2061" s="69"/>
      <c r="R2061" s="69"/>
      <c r="S2061" s="69"/>
      <c r="T2061" s="69"/>
      <c r="U2061" s="69"/>
      <c r="V2061" s="69"/>
      <c r="W2061" s="69"/>
      <c r="X2061" s="69"/>
      <c r="Y2061" s="69"/>
      <c r="Z2061" s="69"/>
      <c r="AA2061" s="69"/>
      <c r="AB2061" s="69"/>
      <c r="AC2061" s="69"/>
      <c r="AD2061" s="69"/>
      <c r="AE2061" s="69"/>
      <c r="AF2061" s="69"/>
    </row>
    <row r="2062" spans="1:32" x14ac:dyDescent="0.45">
      <c r="A2062" s="68"/>
      <c r="B2062" s="68"/>
      <c r="C2062" s="68"/>
      <c r="P2062" s="69"/>
      <c r="Q2062" s="69"/>
      <c r="R2062" s="69"/>
      <c r="S2062" s="69"/>
      <c r="T2062" s="69"/>
      <c r="U2062" s="69"/>
      <c r="V2062" s="69"/>
      <c r="W2062" s="69"/>
      <c r="X2062" s="69"/>
      <c r="Y2062" s="69"/>
      <c r="Z2062" s="69"/>
      <c r="AA2062" s="69"/>
      <c r="AB2062" s="69"/>
      <c r="AC2062" s="69"/>
      <c r="AD2062" s="69"/>
      <c r="AE2062" s="69"/>
      <c r="AF2062" s="69"/>
    </row>
    <row r="2063" spans="1:32" x14ac:dyDescent="0.45">
      <c r="A2063" s="68"/>
      <c r="B2063" s="68"/>
      <c r="C2063" s="68"/>
      <c r="P2063" s="69"/>
      <c r="Q2063" s="69"/>
      <c r="R2063" s="69"/>
      <c r="S2063" s="69"/>
      <c r="T2063" s="69"/>
      <c r="U2063" s="69"/>
      <c r="V2063" s="69"/>
      <c r="W2063" s="69"/>
      <c r="X2063" s="69"/>
      <c r="Y2063" s="69"/>
      <c r="Z2063" s="69"/>
      <c r="AA2063" s="69"/>
      <c r="AB2063" s="69"/>
      <c r="AC2063" s="69"/>
      <c r="AD2063" s="69"/>
      <c r="AE2063" s="69"/>
      <c r="AF2063" s="69"/>
    </row>
    <row r="2064" spans="1:32" x14ac:dyDescent="0.45">
      <c r="A2064" s="68"/>
      <c r="B2064" s="68"/>
      <c r="C2064" s="68"/>
      <c r="P2064" s="69"/>
      <c r="Q2064" s="69"/>
      <c r="R2064" s="69"/>
      <c r="S2064" s="69"/>
      <c r="T2064" s="69"/>
      <c r="U2064" s="69"/>
      <c r="V2064" s="69"/>
      <c r="W2064" s="69"/>
      <c r="X2064" s="69"/>
      <c r="Y2064" s="69"/>
      <c r="Z2064" s="69"/>
      <c r="AA2064" s="69"/>
      <c r="AB2064" s="69"/>
      <c r="AC2064" s="69"/>
      <c r="AD2064" s="69"/>
      <c r="AE2064" s="69"/>
      <c r="AF2064" s="69"/>
    </row>
    <row r="2065" spans="1:32" x14ac:dyDescent="0.45">
      <c r="A2065" s="68"/>
      <c r="B2065" s="68"/>
      <c r="C2065" s="68"/>
      <c r="P2065" s="69"/>
      <c r="Q2065" s="69"/>
      <c r="R2065" s="68"/>
      <c r="S2065" s="69"/>
      <c r="T2065" s="69"/>
      <c r="U2065" s="68"/>
      <c r="V2065" s="69"/>
      <c r="W2065" s="69"/>
      <c r="X2065" s="68"/>
      <c r="Y2065" s="69"/>
      <c r="Z2065" s="69"/>
      <c r="AA2065" s="68"/>
      <c r="AB2065" s="69"/>
      <c r="AC2065" s="69"/>
      <c r="AD2065" s="68"/>
      <c r="AE2065" s="69"/>
      <c r="AF2065" s="69"/>
    </row>
    <row r="2066" spans="1:32" x14ac:dyDescent="0.45">
      <c r="A2066" s="68"/>
      <c r="B2066" s="68"/>
      <c r="C2066" s="68"/>
      <c r="P2066" s="69"/>
      <c r="Q2066" s="69"/>
      <c r="R2066" s="69"/>
      <c r="S2066" s="69"/>
      <c r="T2066" s="69"/>
      <c r="U2066" s="69"/>
      <c r="V2066" s="69"/>
      <c r="W2066" s="69"/>
      <c r="X2066" s="69"/>
      <c r="Y2066" s="69"/>
      <c r="Z2066" s="69"/>
      <c r="AA2066" s="69"/>
      <c r="AB2066" s="69"/>
      <c r="AC2066" s="69"/>
      <c r="AD2066" s="69"/>
      <c r="AE2066" s="69"/>
      <c r="AF2066" s="69"/>
    </row>
    <row r="2067" spans="1:32" x14ac:dyDescent="0.45">
      <c r="A2067" s="68"/>
      <c r="B2067" s="68"/>
      <c r="C2067" s="68"/>
      <c r="P2067" s="69"/>
      <c r="Q2067" s="69"/>
      <c r="R2067" s="69"/>
      <c r="S2067" s="69"/>
      <c r="T2067" s="69"/>
      <c r="U2067" s="69"/>
      <c r="V2067" s="69"/>
      <c r="W2067" s="69"/>
      <c r="X2067" s="69"/>
      <c r="Y2067" s="69"/>
      <c r="Z2067" s="69"/>
      <c r="AA2067" s="69"/>
      <c r="AB2067" s="69"/>
      <c r="AC2067" s="69"/>
      <c r="AD2067" s="69"/>
      <c r="AE2067" s="69"/>
      <c r="AF2067" s="69"/>
    </row>
    <row r="2068" spans="1:32" x14ac:dyDescent="0.45">
      <c r="A2068" s="68"/>
      <c r="B2068" s="68"/>
      <c r="C2068" s="68"/>
      <c r="P2068" s="69"/>
      <c r="Q2068" s="69"/>
      <c r="R2068" s="69"/>
      <c r="S2068" s="69"/>
      <c r="T2068" s="69"/>
      <c r="U2068" s="69"/>
      <c r="V2068" s="69"/>
      <c r="W2068" s="69"/>
      <c r="X2068" s="69"/>
      <c r="Y2068" s="69"/>
      <c r="Z2068" s="69"/>
      <c r="AA2068" s="69"/>
      <c r="AB2068" s="69"/>
      <c r="AC2068" s="69"/>
      <c r="AD2068" s="69"/>
      <c r="AE2068" s="69"/>
      <c r="AF2068" s="69"/>
    </row>
    <row r="2069" spans="1:32" x14ac:dyDescent="0.45">
      <c r="A2069" s="68"/>
      <c r="B2069" s="68"/>
      <c r="C2069" s="68"/>
      <c r="P2069" s="69"/>
      <c r="Q2069" s="69"/>
      <c r="R2069" s="69"/>
      <c r="S2069" s="69"/>
      <c r="T2069" s="69"/>
      <c r="U2069" s="69"/>
      <c r="V2069" s="69"/>
      <c r="W2069" s="69"/>
      <c r="X2069" s="69"/>
      <c r="Y2069" s="69"/>
      <c r="Z2069" s="69"/>
      <c r="AA2069" s="69"/>
      <c r="AB2069" s="69"/>
      <c r="AC2069" s="69"/>
      <c r="AD2069" s="69"/>
      <c r="AE2069" s="69"/>
      <c r="AF2069" s="69"/>
    </row>
    <row r="2070" spans="1:32" x14ac:dyDescent="0.45">
      <c r="A2070" s="68"/>
      <c r="B2070" s="68"/>
      <c r="C2070" s="68"/>
      <c r="P2070" s="69"/>
      <c r="Q2070" s="69"/>
      <c r="R2070" s="69"/>
      <c r="S2070" s="69"/>
      <c r="T2070" s="69"/>
      <c r="U2070" s="69"/>
      <c r="V2070" s="69"/>
      <c r="W2070" s="69"/>
      <c r="X2070" s="69"/>
      <c r="Y2070" s="69"/>
      <c r="Z2070" s="69"/>
      <c r="AA2070" s="69"/>
      <c r="AB2070" s="69"/>
      <c r="AC2070" s="69"/>
      <c r="AD2070" s="69"/>
      <c r="AE2070" s="69"/>
      <c r="AF2070" s="69"/>
    </row>
    <row r="2071" spans="1:32" x14ac:dyDescent="0.45">
      <c r="A2071" s="68"/>
      <c r="B2071" s="68"/>
      <c r="C2071" s="68"/>
      <c r="P2071" s="69"/>
      <c r="Q2071" s="69"/>
      <c r="R2071" s="69"/>
      <c r="S2071" s="69"/>
      <c r="T2071" s="69"/>
      <c r="U2071" s="69"/>
      <c r="V2071" s="69"/>
      <c r="W2071" s="69"/>
      <c r="X2071" s="69"/>
      <c r="Y2071" s="69"/>
      <c r="Z2071" s="69"/>
      <c r="AA2071" s="69"/>
      <c r="AB2071" s="69"/>
      <c r="AC2071" s="69"/>
      <c r="AD2071" s="69"/>
      <c r="AE2071" s="69"/>
      <c r="AF2071" s="69"/>
    </row>
    <row r="2072" spans="1:32" x14ac:dyDescent="0.45">
      <c r="A2072" s="68"/>
      <c r="B2072" s="68"/>
      <c r="C2072" s="68"/>
      <c r="P2072" s="69"/>
      <c r="Q2072" s="69"/>
      <c r="R2072" s="69"/>
      <c r="S2072" s="69"/>
      <c r="T2072" s="69"/>
      <c r="U2072" s="69"/>
      <c r="V2072" s="69"/>
      <c r="W2072" s="69"/>
      <c r="X2072" s="69"/>
      <c r="Y2072" s="69"/>
      <c r="Z2072" s="69"/>
      <c r="AA2072" s="69"/>
      <c r="AB2072" s="69"/>
      <c r="AC2072" s="69"/>
      <c r="AD2072" s="69"/>
      <c r="AE2072" s="69"/>
      <c r="AF2072" s="69"/>
    </row>
    <row r="2073" spans="1:32" x14ac:dyDescent="0.45">
      <c r="A2073" s="68"/>
      <c r="B2073" s="68"/>
      <c r="C2073" s="68"/>
      <c r="P2073" s="69"/>
      <c r="Q2073" s="69"/>
      <c r="R2073" s="69"/>
      <c r="S2073" s="69"/>
      <c r="T2073" s="69"/>
      <c r="U2073" s="69"/>
      <c r="V2073" s="69"/>
      <c r="W2073" s="69"/>
      <c r="X2073" s="69"/>
      <c r="Y2073" s="69"/>
      <c r="Z2073" s="69"/>
      <c r="AA2073" s="69"/>
      <c r="AB2073" s="69"/>
      <c r="AC2073" s="69"/>
      <c r="AD2073" s="69"/>
      <c r="AE2073" s="69"/>
      <c r="AF2073" s="69"/>
    </row>
    <row r="2074" spans="1:32" x14ac:dyDescent="0.45">
      <c r="A2074" s="68"/>
      <c r="B2074" s="68"/>
      <c r="C2074" s="68"/>
      <c r="P2074" s="69"/>
      <c r="Q2074" s="69"/>
      <c r="R2074" s="69"/>
      <c r="S2074" s="69"/>
      <c r="T2074" s="69"/>
      <c r="U2074" s="69"/>
      <c r="V2074" s="69"/>
      <c r="W2074" s="69"/>
      <c r="X2074" s="69"/>
      <c r="Y2074" s="69"/>
      <c r="Z2074" s="69"/>
      <c r="AA2074" s="69"/>
      <c r="AB2074" s="69"/>
      <c r="AC2074" s="69"/>
      <c r="AD2074" s="69"/>
      <c r="AE2074" s="69"/>
      <c r="AF2074" s="69"/>
    </row>
    <row r="2075" spans="1:32" x14ac:dyDescent="0.45">
      <c r="A2075" s="68"/>
      <c r="B2075" s="68"/>
      <c r="C2075" s="68"/>
      <c r="P2075" s="69"/>
      <c r="Q2075" s="69"/>
      <c r="R2075" s="69"/>
      <c r="S2075" s="69"/>
      <c r="T2075" s="69"/>
      <c r="U2075" s="69"/>
      <c r="V2075" s="69"/>
      <c r="W2075" s="69"/>
      <c r="X2075" s="69"/>
      <c r="Y2075" s="69"/>
      <c r="Z2075" s="69"/>
      <c r="AA2075" s="69"/>
      <c r="AB2075" s="69"/>
      <c r="AC2075" s="69"/>
      <c r="AD2075" s="69"/>
      <c r="AE2075" s="69"/>
      <c r="AF2075" s="69"/>
    </row>
    <row r="2076" spans="1:32" x14ac:dyDescent="0.45">
      <c r="A2076" s="68"/>
      <c r="B2076" s="68"/>
      <c r="C2076" s="68"/>
      <c r="P2076" s="69"/>
      <c r="Q2076" s="69"/>
      <c r="R2076" s="69"/>
      <c r="S2076" s="69"/>
      <c r="T2076" s="69"/>
      <c r="U2076" s="69"/>
      <c r="V2076" s="69"/>
      <c r="W2076" s="69"/>
      <c r="X2076" s="69"/>
      <c r="Y2076" s="69"/>
      <c r="Z2076" s="69"/>
      <c r="AA2076" s="69"/>
      <c r="AB2076" s="69"/>
      <c r="AC2076" s="69"/>
      <c r="AD2076" s="69"/>
      <c r="AE2076" s="69"/>
      <c r="AF2076" s="69"/>
    </row>
    <row r="2077" spans="1:32" x14ac:dyDescent="0.45">
      <c r="A2077" s="68"/>
      <c r="B2077" s="68"/>
      <c r="C2077" s="68"/>
      <c r="P2077" s="69"/>
      <c r="Q2077" s="69"/>
      <c r="R2077" s="69"/>
      <c r="S2077" s="69"/>
      <c r="T2077" s="69"/>
      <c r="U2077" s="69"/>
      <c r="V2077" s="69"/>
      <c r="W2077" s="69"/>
      <c r="X2077" s="69"/>
      <c r="Y2077" s="69"/>
      <c r="Z2077" s="69"/>
      <c r="AA2077" s="69"/>
      <c r="AB2077" s="69"/>
      <c r="AC2077" s="69"/>
      <c r="AD2077" s="69"/>
      <c r="AE2077" s="69"/>
      <c r="AF2077" s="69"/>
    </row>
    <row r="2078" spans="1:32" x14ac:dyDescent="0.45">
      <c r="A2078" s="68"/>
      <c r="B2078" s="68"/>
      <c r="C2078" s="68"/>
      <c r="P2078" s="69"/>
      <c r="Q2078" s="69"/>
      <c r="R2078" s="69"/>
      <c r="S2078" s="69"/>
      <c r="T2078" s="69"/>
      <c r="U2078" s="69"/>
      <c r="V2078" s="69"/>
      <c r="W2078" s="69"/>
      <c r="X2078" s="69"/>
      <c r="Y2078" s="69"/>
      <c r="Z2078" s="69"/>
      <c r="AA2078" s="69"/>
      <c r="AB2078" s="69"/>
      <c r="AC2078" s="69"/>
      <c r="AD2078" s="69"/>
      <c r="AE2078" s="69"/>
      <c r="AF2078" s="69"/>
    </row>
    <row r="2079" spans="1:32" x14ac:dyDescent="0.45">
      <c r="A2079" s="68"/>
      <c r="B2079" s="68"/>
      <c r="C2079" s="68"/>
      <c r="P2079" s="69"/>
      <c r="Q2079" s="69"/>
      <c r="R2079" s="69"/>
      <c r="S2079" s="69"/>
      <c r="T2079" s="69"/>
      <c r="U2079" s="69"/>
      <c r="V2079" s="69"/>
      <c r="W2079" s="69"/>
      <c r="X2079" s="69"/>
      <c r="Y2079" s="69"/>
      <c r="Z2079" s="69"/>
      <c r="AA2079" s="69"/>
      <c r="AB2079" s="69"/>
      <c r="AC2079" s="69"/>
      <c r="AD2079" s="69"/>
      <c r="AE2079" s="69"/>
      <c r="AF2079" s="69"/>
    </row>
    <row r="2080" spans="1:32" x14ac:dyDescent="0.45">
      <c r="A2080" s="68"/>
      <c r="B2080" s="68"/>
      <c r="C2080" s="68"/>
      <c r="P2080" s="69"/>
      <c r="Q2080" s="69"/>
      <c r="R2080" s="69"/>
      <c r="S2080" s="69"/>
      <c r="T2080" s="69"/>
      <c r="U2080" s="69"/>
      <c r="V2080" s="69"/>
      <c r="W2080" s="69"/>
      <c r="X2080" s="69"/>
      <c r="Y2080" s="69"/>
      <c r="Z2080" s="69"/>
      <c r="AA2080" s="69"/>
      <c r="AB2080" s="69"/>
      <c r="AC2080" s="69"/>
      <c r="AD2080" s="69"/>
      <c r="AE2080" s="69"/>
      <c r="AF2080" s="69"/>
    </row>
    <row r="2081" spans="1:32" x14ac:dyDescent="0.45">
      <c r="A2081" s="68"/>
      <c r="B2081" s="68"/>
      <c r="C2081" s="68"/>
      <c r="P2081" s="69"/>
      <c r="Q2081" s="69"/>
      <c r="R2081" s="68"/>
      <c r="S2081" s="69"/>
      <c r="T2081" s="69"/>
      <c r="U2081" s="68"/>
      <c r="V2081" s="69"/>
      <c r="W2081" s="69"/>
      <c r="X2081" s="68"/>
      <c r="Y2081" s="69"/>
      <c r="Z2081" s="69"/>
      <c r="AA2081" s="68"/>
      <c r="AB2081" s="69"/>
      <c r="AC2081" s="69"/>
      <c r="AD2081" s="68"/>
      <c r="AE2081" s="69"/>
      <c r="AF2081" s="69"/>
    </row>
    <row r="2082" spans="1:32" x14ac:dyDescent="0.45">
      <c r="A2082" s="68"/>
      <c r="B2082" s="68"/>
      <c r="C2082" s="68"/>
      <c r="P2082" s="69"/>
      <c r="Q2082" s="69"/>
      <c r="R2082" s="69"/>
      <c r="S2082" s="69"/>
      <c r="T2082" s="69"/>
      <c r="U2082" s="69"/>
      <c r="V2082" s="69"/>
      <c r="W2082" s="69"/>
      <c r="X2082" s="69"/>
      <c r="Y2082" s="69"/>
      <c r="Z2082" s="69"/>
      <c r="AA2082" s="69"/>
      <c r="AB2082" s="69"/>
      <c r="AC2082" s="69"/>
      <c r="AD2082" s="69"/>
      <c r="AE2082" s="69"/>
      <c r="AF2082" s="69"/>
    </row>
    <row r="2083" spans="1:32" x14ac:dyDescent="0.45">
      <c r="A2083" s="68"/>
      <c r="B2083" s="68"/>
      <c r="C2083" s="68"/>
      <c r="P2083" s="69"/>
      <c r="Q2083" s="69"/>
      <c r="R2083" s="69"/>
      <c r="S2083" s="69"/>
      <c r="T2083" s="69"/>
      <c r="U2083" s="69"/>
      <c r="V2083" s="69"/>
      <c r="W2083" s="69"/>
      <c r="X2083" s="69"/>
      <c r="Y2083" s="69"/>
      <c r="Z2083" s="69"/>
      <c r="AA2083" s="69"/>
      <c r="AB2083" s="69"/>
      <c r="AC2083" s="69"/>
      <c r="AD2083" s="69"/>
      <c r="AE2083" s="69"/>
      <c r="AF2083" s="69"/>
    </row>
    <row r="2084" spans="1:32" x14ac:dyDescent="0.45">
      <c r="A2084" s="68"/>
      <c r="B2084" s="68"/>
      <c r="C2084" s="68"/>
      <c r="P2084" s="69"/>
      <c r="Q2084" s="69"/>
      <c r="R2084" s="69"/>
      <c r="S2084" s="69"/>
      <c r="T2084" s="69"/>
      <c r="U2084" s="69"/>
      <c r="V2084" s="69"/>
      <c r="W2084" s="69"/>
      <c r="X2084" s="69"/>
      <c r="Y2084" s="69"/>
      <c r="Z2084" s="69"/>
      <c r="AA2084" s="69"/>
      <c r="AB2084" s="69"/>
      <c r="AC2084" s="69"/>
      <c r="AD2084" s="69"/>
      <c r="AE2084" s="69"/>
      <c r="AF2084" s="69"/>
    </row>
    <row r="2085" spans="1:32" x14ac:dyDescent="0.45">
      <c r="A2085" s="68"/>
      <c r="B2085" s="68"/>
      <c r="C2085" s="68"/>
      <c r="P2085" s="69"/>
      <c r="Q2085" s="69"/>
      <c r="R2085" s="69"/>
      <c r="S2085" s="69"/>
      <c r="T2085" s="69"/>
      <c r="U2085" s="69"/>
      <c r="V2085" s="69"/>
      <c r="W2085" s="69"/>
      <c r="X2085" s="69"/>
      <c r="Y2085" s="69"/>
      <c r="Z2085" s="69"/>
      <c r="AA2085" s="69"/>
      <c r="AB2085" s="69"/>
      <c r="AC2085" s="69"/>
      <c r="AD2085" s="69"/>
      <c r="AE2085" s="69"/>
      <c r="AF2085" s="69"/>
    </row>
    <row r="2086" spans="1:32" x14ac:dyDescent="0.45">
      <c r="A2086" s="68"/>
      <c r="B2086" s="68"/>
      <c r="C2086" s="68"/>
      <c r="P2086" s="69"/>
      <c r="Q2086" s="69"/>
      <c r="R2086" s="69"/>
      <c r="S2086" s="69"/>
      <c r="T2086" s="69"/>
      <c r="U2086" s="69"/>
      <c r="V2086" s="69"/>
      <c r="W2086" s="69"/>
      <c r="X2086" s="69"/>
      <c r="Y2086" s="69"/>
      <c r="Z2086" s="69"/>
      <c r="AA2086" s="69"/>
      <c r="AB2086" s="69"/>
      <c r="AC2086" s="69"/>
      <c r="AD2086" s="69"/>
      <c r="AE2086" s="69"/>
      <c r="AF2086" s="69"/>
    </row>
    <row r="2087" spans="1:32" x14ac:dyDescent="0.45">
      <c r="A2087" s="68"/>
      <c r="B2087" s="68"/>
      <c r="C2087" s="68"/>
      <c r="P2087" s="69"/>
      <c r="Q2087" s="69"/>
      <c r="R2087" s="69"/>
      <c r="S2087" s="69"/>
      <c r="T2087" s="69"/>
      <c r="U2087" s="69"/>
      <c r="V2087" s="69"/>
      <c r="W2087" s="69"/>
      <c r="X2087" s="69"/>
      <c r="Y2087" s="69"/>
      <c r="Z2087" s="69"/>
      <c r="AA2087" s="69"/>
      <c r="AB2087" s="69"/>
      <c r="AC2087" s="69"/>
      <c r="AD2087" s="69"/>
      <c r="AE2087" s="69"/>
      <c r="AF2087" s="69"/>
    </row>
    <row r="2088" spans="1:32" x14ac:dyDescent="0.45">
      <c r="A2088" s="68"/>
      <c r="B2088" s="68"/>
      <c r="C2088" s="68"/>
      <c r="P2088" s="69"/>
      <c r="Q2088" s="69"/>
      <c r="R2088" s="69"/>
      <c r="S2088" s="69"/>
      <c r="T2088" s="69"/>
      <c r="U2088" s="69"/>
      <c r="V2088" s="69"/>
      <c r="W2088" s="69"/>
      <c r="X2088" s="69"/>
      <c r="Y2088" s="69"/>
      <c r="Z2088" s="69"/>
      <c r="AA2088" s="69"/>
      <c r="AB2088" s="69"/>
      <c r="AC2088" s="69"/>
      <c r="AD2088" s="69"/>
      <c r="AE2088" s="69"/>
      <c r="AF2088" s="69"/>
    </row>
    <row r="2089" spans="1:32" x14ac:dyDescent="0.45">
      <c r="A2089" s="68"/>
      <c r="B2089" s="68"/>
      <c r="C2089" s="68"/>
      <c r="P2089" s="69"/>
      <c r="Q2089" s="69"/>
      <c r="R2089" s="69"/>
      <c r="S2089" s="69"/>
      <c r="T2089" s="69"/>
      <c r="U2089" s="69"/>
      <c r="V2089" s="69"/>
      <c r="W2089" s="69"/>
      <c r="X2089" s="69"/>
      <c r="Y2089" s="69"/>
      <c r="Z2089" s="69"/>
      <c r="AA2089" s="69"/>
      <c r="AB2089" s="69"/>
      <c r="AC2089" s="69"/>
      <c r="AD2089" s="69"/>
      <c r="AE2089" s="69"/>
      <c r="AF2089" s="69"/>
    </row>
    <row r="2090" spans="1:32" x14ac:dyDescent="0.45">
      <c r="A2090" s="68"/>
      <c r="B2090" s="68"/>
      <c r="C2090" s="68"/>
      <c r="P2090" s="69"/>
      <c r="Q2090" s="69"/>
      <c r="R2090" s="69"/>
      <c r="S2090" s="69"/>
      <c r="T2090" s="69"/>
      <c r="U2090" s="69"/>
      <c r="V2090" s="69"/>
      <c r="W2090" s="69"/>
      <c r="X2090" s="69"/>
      <c r="Y2090" s="69"/>
      <c r="Z2090" s="69"/>
      <c r="AA2090" s="69"/>
      <c r="AB2090" s="69"/>
      <c r="AC2090" s="69"/>
      <c r="AD2090" s="69"/>
      <c r="AE2090" s="69"/>
      <c r="AF2090" s="69"/>
    </row>
    <row r="2091" spans="1:32" x14ac:dyDescent="0.45">
      <c r="A2091" s="68"/>
      <c r="B2091" s="68"/>
      <c r="C2091" s="68"/>
      <c r="P2091" s="69"/>
      <c r="Q2091" s="69"/>
      <c r="R2091" s="69"/>
      <c r="S2091" s="69"/>
      <c r="T2091" s="69"/>
      <c r="U2091" s="69"/>
      <c r="V2091" s="69"/>
      <c r="W2091" s="69"/>
      <c r="X2091" s="69"/>
      <c r="Y2091" s="69"/>
      <c r="Z2091" s="69"/>
      <c r="AA2091" s="69"/>
      <c r="AB2091" s="69"/>
      <c r="AC2091" s="69"/>
      <c r="AD2091" s="69"/>
      <c r="AE2091" s="69"/>
      <c r="AF2091" s="69"/>
    </row>
    <row r="2092" spans="1:32" x14ac:dyDescent="0.45">
      <c r="A2092" s="68"/>
      <c r="B2092" s="68"/>
      <c r="C2092" s="68"/>
      <c r="P2092" s="69"/>
      <c r="Q2092" s="69"/>
      <c r="R2092" s="69"/>
      <c r="S2092" s="69"/>
      <c r="T2092" s="69"/>
      <c r="U2092" s="69"/>
      <c r="V2092" s="69"/>
      <c r="W2092" s="69"/>
      <c r="X2092" s="69"/>
      <c r="Y2092" s="69"/>
      <c r="Z2092" s="69"/>
      <c r="AA2092" s="69"/>
      <c r="AB2092" s="69"/>
      <c r="AC2092" s="69"/>
      <c r="AD2092" s="69"/>
      <c r="AE2092" s="69"/>
      <c r="AF2092" s="69"/>
    </row>
    <row r="2093" spans="1:32" x14ac:dyDescent="0.45">
      <c r="A2093" s="68"/>
      <c r="B2093" s="68"/>
      <c r="C2093" s="68"/>
      <c r="P2093" s="69"/>
      <c r="Q2093" s="69"/>
      <c r="R2093" s="69"/>
      <c r="S2093" s="69"/>
      <c r="T2093" s="69"/>
      <c r="U2093" s="69"/>
      <c r="V2093" s="69"/>
      <c r="W2093" s="69"/>
      <c r="X2093" s="69"/>
      <c r="Y2093" s="69"/>
      <c r="Z2093" s="69"/>
      <c r="AA2093" s="69"/>
      <c r="AB2093" s="69"/>
      <c r="AC2093" s="69"/>
      <c r="AD2093" s="69"/>
      <c r="AE2093" s="69"/>
      <c r="AF2093" s="69"/>
    </row>
    <row r="2094" spans="1:32" x14ac:dyDescent="0.45">
      <c r="A2094" s="68"/>
      <c r="B2094" s="68"/>
      <c r="C2094" s="68"/>
      <c r="P2094" s="69"/>
      <c r="Q2094" s="69"/>
      <c r="R2094" s="69"/>
      <c r="S2094" s="69"/>
      <c r="T2094" s="69"/>
      <c r="U2094" s="69"/>
      <c r="V2094" s="69"/>
      <c r="W2094" s="69"/>
      <c r="X2094" s="69"/>
      <c r="Y2094" s="69"/>
      <c r="Z2094" s="69"/>
      <c r="AA2094" s="69"/>
      <c r="AB2094" s="69"/>
      <c r="AC2094" s="69"/>
      <c r="AD2094" s="69"/>
      <c r="AE2094" s="69"/>
      <c r="AF2094" s="69"/>
    </row>
    <row r="2095" spans="1:32" x14ac:dyDescent="0.45">
      <c r="A2095" s="68"/>
      <c r="B2095" s="68"/>
      <c r="C2095" s="68"/>
      <c r="P2095" s="69"/>
      <c r="Q2095" s="69"/>
      <c r="R2095" s="69"/>
      <c r="S2095" s="69"/>
      <c r="T2095" s="69"/>
      <c r="U2095" s="69"/>
      <c r="V2095" s="69"/>
      <c r="W2095" s="69"/>
      <c r="X2095" s="69"/>
      <c r="Y2095" s="69"/>
      <c r="Z2095" s="69"/>
      <c r="AA2095" s="69"/>
      <c r="AB2095" s="69"/>
      <c r="AC2095" s="69"/>
      <c r="AD2095" s="69"/>
      <c r="AE2095" s="69"/>
      <c r="AF2095" s="69"/>
    </row>
    <row r="2096" spans="1:32" x14ac:dyDescent="0.45">
      <c r="A2096" s="68"/>
      <c r="B2096" s="68"/>
      <c r="C2096" s="68"/>
      <c r="P2096" s="69"/>
      <c r="Q2096" s="69"/>
      <c r="R2096" s="69"/>
      <c r="S2096" s="69"/>
      <c r="T2096" s="69"/>
      <c r="U2096" s="69"/>
      <c r="V2096" s="69"/>
      <c r="W2096" s="69"/>
      <c r="X2096" s="69"/>
      <c r="Y2096" s="69"/>
      <c r="Z2096" s="69"/>
      <c r="AA2096" s="69"/>
      <c r="AB2096" s="69"/>
      <c r="AC2096" s="69"/>
      <c r="AD2096" s="69"/>
      <c r="AE2096" s="69"/>
      <c r="AF2096" s="69"/>
    </row>
    <row r="2097" spans="1:32" x14ac:dyDescent="0.45">
      <c r="A2097" s="68"/>
      <c r="B2097" s="68"/>
      <c r="C2097" s="68"/>
      <c r="P2097" s="69"/>
      <c r="Q2097" s="69"/>
      <c r="R2097" s="69"/>
      <c r="S2097" s="69"/>
      <c r="T2097" s="69"/>
      <c r="U2097" s="69"/>
      <c r="V2097" s="69"/>
      <c r="W2097" s="69"/>
      <c r="X2097" s="69"/>
      <c r="Y2097" s="69"/>
      <c r="Z2097" s="69"/>
      <c r="AA2097" s="69"/>
      <c r="AB2097" s="69"/>
      <c r="AC2097" s="69"/>
      <c r="AD2097" s="69"/>
      <c r="AE2097" s="69"/>
      <c r="AF2097" s="69"/>
    </row>
    <row r="2098" spans="1:32" x14ac:dyDescent="0.45">
      <c r="A2098" s="68"/>
      <c r="B2098" s="68"/>
      <c r="C2098" s="68"/>
      <c r="P2098" s="69"/>
      <c r="Q2098" s="69"/>
      <c r="R2098" s="69"/>
      <c r="S2098" s="69"/>
      <c r="T2098" s="69"/>
      <c r="U2098" s="69"/>
      <c r="V2098" s="69"/>
      <c r="W2098" s="69"/>
      <c r="X2098" s="69"/>
      <c r="Y2098" s="69"/>
      <c r="Z2098" s="69"/>
      <c r="AA2098" s="69"/>
      <c r="AB2098" s="69"/>
      <c r="AC2098" s="69"/>
      <c r="AD2098" s="69"/>
      <c r="AE2098" s="69"/>
      <c r="AF2098" s="69"/>
    </row>
    <row r="2099" spans="1:32" x14ac:dyDescent="0.45">
      <c r="A2099" s="68"/>
      <c r="B2099" s="68"/>
      <c r="C2099" s="68"/>
      <c r="P2099" s="69"/>
      <c r="Q2099" s="69"/>
      <c r="R2099" s="69"/>
      <c r="S2099" s="69"/>
      <c r="T2099" s="69"/>
      <c r="U2099" s="69"/>
      <c r="V2099" s="69"/>
      <c r="W2099" s="69"/>
      <c r="X2099" s="69"/>
      <c r="Y2099" s="69"/>
      <c r="Z2099" s="69"/>
      <c r="AA2099" s="69"/>
      <c r="AB2099" s="69"/>
      <c r="AC2099" s="69"/>
      <c r="AD2099" s="69"/>
      <c r="AE2099" s="69"/>
      <c r="AF2099" s="69"/>
    </row>
    <row r="2100" spans="1:32" x14ac:dyDescent="0.45">
      <c r="A2100" s="68"/>
      <c r="B2100" s="68"/>
      <c r="C2100" s="68"/>
      <c r="P2100" s="69"/>
      <c r="Q2100" s="69"/>
      <c r="R2100" s="69"/>
      <c r="S2100" s="69"/>
      <c r="T2100" s="69"/>
      <c r="U2100" s="69"/>
      <c r="V2100" s="69"/>
      <c r="W2100" s="69"/>
      <c r="X2100" s="69"/>
      <c r="Y2100" s="69"/>
      <c r="Z2100" s="69"/>
      <c r="AA2100" s="69"/>
      <c r="AB2100" s="69"/>
      <c r="AC2100" s="69"/>
      <c r="AD2100" s="69"/>
      <c r="AE2100" s="69"/>
      <c r="AF2100" s="69"/>
    </row>
    <row r="2101" spans="1:32" x14ac:dyDescent="0.45">
      <c r="A2101" s="68"/>
      <c r="B2101" s="68"/>
      <c r="C2101" s="68"/>
      <c r="P2101" s="69"/>
      <c r="Q2101" s="69"/>
      <c r="R2101" s="69"/>
      <c r="S2101" s="69"/>
      <c r="T2101" s="69"/>
      <c r="U2101" s="69"/>
      <c r="V2101" s="69"/>
      <c r="W2101" s="69"/>
      <c r="X2101" s="69"/>
      <c r="Y2101" s="69"/>
      <c r="Z2101" s="69"/>
      <c r="AA2101" s="69"/>
      <c r="AB2101" s="69"/>
      <c r="AC2101" s="69"/>
      <c r="AD2101" s="69"/>
      <c r="AE2101" s="69"/>
      <c r="AF2101" s="69"/>
    </row>
    <row r="2102" spans="1:32" x14ac:dyDescent="0.45">
      <c r="A2102" s="61"/>
      <c r="B2102" s="61"/>
      <c r="C2102" s="6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9D65B-439D-475D-A7F0-068DEB968CDC}">
  <dimension ref="A1:N227"/>
  <sheetViews>
    <sheetView tabSelected="1" workbookViewId="0">
      <pane ySplit="1" topLeftCell="A2" activePane="bottomLeft" state="frozen"/>
      <selection pane="bottomLeft"/>
    </sheetView>
  </sheetViews>
  <sheetFormatPr defaultRowHeight="14.25" x14ac:dyDescent="0.45"/>
  <cols>
    <col min="1" max="1" width="55" customWidth="1"/>
    <col min="2" max="2" width="20.59765625" style="41" customWidth="1"/>
    <col min="3" max="3" width="25.3984375" customWidth="1"/>
    <col min="4" max="4" width="22.3984375" style="42" customWidth="1"/>
    <col min="5" max="6" width="22.3984375" style="43" customWidth="1"/>
    <col min="8" max="8" width="10.1328125" customWidth="1"/>
    <col min="9" max="9" width="13.3984375" style="2" customWidth="1"/>
  </cols>
  <sheetData>
    <row r="1" spans="1:14" ht="28.5" x14ac:dyDescent="0.45">
      <c r="A1" s="45" t="s">
        <v>464</v>
      </c>
      <c r="B1" s="45" t="s">
        <v>465</v>
      </c>
      <c r="C1" s="44" t="s">
        <v>1</v>
      </c>
      <c r="D1" s="46" t="s">
        <v>85</v>
      </c>
      <c r="E1" s="47" t="s">
        <v>86</v>
      </c>
      <c r="F1" s="47" t="s">
        <v>87</v>
      </c>
      <c r="H1" s="48"/>
      <c r="J1" s="48"/>
    </row>
    <row r="2" spans="1:14" x14ac:dyDescent="0.45">
      <c r="A2" t="s">
        <v>802</v>
      </c>
      <c r="B2" s="80">
        <v>1</v>
      </c>
      <c r="C2" s="80">
        <v>11879</v>
      </c>
      <c r="D2" s="42">
        <v>84.485230000000001</v>
      </c>
      <c r="E2" s="84">
        <v>1.2848630000000001</v>
      </c>
      <c r="F2" s="84">
        <v>2.6295579999999998</v>
      </c>
      <c r="H2" s="49"/>
      <c r="I2" s="30"/>
      <c r="J2" s="50"/>
      <c r="K2" s="50"/>
      <c r="L2" s="51"/>
      <c r="M2" s="52"/>
      <c r="N2" s="52"/>
    </row>
    <row r="3" spans="1:14" x14ac:dyDescent="0.45">
      <c r="A3" t="s">
        <v>803</v>
      </c>
      <c r="B3" s="80">
        <v>2</v>
      </c>
      <c r="C3" s="80">
        <v>2533</v>
      </c>
      <c r="D3" s="42">
        <v>18.16028</v>
      </c>
      <c r="E3" s="84">
        <v>241.2192</v>
      </c>
      <c r="F3" s="84">
        <v>257.21120000000002</v>
      </c>
      <c r="H3" s="49"/>
      <c r="I3" s="30"/>
      <c r="J3" s="50"/>
      <c r="K3" s="50"/>
      <c r="L3" s="51"/>
      <c r="M3" s="52"/>
      <c r="N3" s="52"/>
    </row>
    <row r="4" spans="1:14" x14ac:dyDescent="0.45">
      <c r="A4" t="s">
        <v>801</v>
      </c>
      <c r="B4" s="80">
        <v>2</v>
      </c>
      <c r="C4" s="80">
        <v>975</v>
      </c>
      <c r="D4" s="42">
        <v>37.258879999999998</v>
      </c>
      <c r="E4" s="84">
        <v>136.2098</v>
      </c>
      <c r="F4" s="84">
        <v>167.69980000000001</v>
      </c>
      <c r="H4" s="49"/>
      <c r="I4" s="30"/>
      <c r="J4" s="50"/>
      <c r="K4" s="50"/>
      <c r="L4" s="51"/>
      <c r="M4" s="52"/>
      <c r="N4" s="52"/>
    </row>
    <row r="5" spans="1:14" x14ac:dyDescent="0.45">
      <c r="A5" t="s">
        <v>16</v>
      </c>
      <c r="B5" s="80">
        <v>2</v>
      </c>
      <c r="C5" s="80">
        <v>559</v>
      </c>
      <c r="D5" s="42">
        <v>50.805010000000003</v>
      </c>
      <c r="E5" s="84">
        <v>136.501</v>
      </c>
      <c r="F5" s="84">
        <v>178.2183</v>
      </c>
      <c r="H5" s="49"/>
      <c r="I5" s="30"/>
      <c r="J5" s="50"/>
      <c r="K5" s="50"/>
      <c r="L5" s="51"/>
      <c r="M5" s="52"/>
      <c r="N5" s="52"/>
    </row>
    <row r="6" spans="1:14" x14ac:dyDescent="0.45">
      <c r="A6" t="s">
        <v>17</v>
      </c>
      <c r="B6" s="80">
        <v>2</v>
      </c>
      <c r="C6" s="80">
        <v>237</v>
      </c>
      <c r="D6" s="42">
        <v>29.53586</v>
      </c>
      <c r="E6" s="84">
        <v>128.02010000000001</v>
      </c>
      <c r="F6" s="84">
        <v>153.7501</v>
      </c>
      <c r="H6" s="49"/>
      <c r="I6" s="30"/>
      <c r="J6" s="50"/>
      <c r="K6" s="50"/>
      <c r="L6" s="51"/>
      <c r="M6" s="52"/>
      <c r="N6" s="52"/>
    </row>
    <row r="7" spans="1:14" x14ac:dyDescent="0.45">
      <c r="A7" t="s">
        <v>804</v>
      </c>
      <c r="B7" s="80">
        <v>2</v>
      </c>
      <c r="C7" s="80">
        <v>140</v>
      </c>
      <c r="D7" s="42">
        <v>9.2857140000000005</v>
      </c>
      <c r="E7" s="84">
        <v>446.2131</v>
      </c>
      <c r="F7" s="84">
        <v>451.69069999999999</v>
      </c>
      <c r="H7" s="49"/>
      <c r="I7" s="30"/>
      <c r="J7" s="50"/>
      <c r="K7" s="50"/>
      <c r="L7" s="51"/>
      <c r="M7" s="52"/>
      <c r="N7" s="52"/>
    </row>
    <row r="8" spans="1:14" x14ac:dyDescent="0.45">
      <c r="A8" t="s">
        <v>19</v>
      </c>
      <c r="B8" s="80">
        <v>2</v>
      </c>
      <c r="C8" s="80">
        <v>71</v>
      </c>
      <c r="D8" s="42">
        <v>5.6603770000000004</v>
      </c>
      <c r="E8" s="84">
        <v>255.48339999999999</v>
      </c>
      <c r="F8" s="84">
        <v>260.13749999999999</v>
      </c>
      <c r="H8" s="49"/>
      <c r="I8" s="30"/>
      <c r="J8" s="50"/>
      <c r="K8" s="50"/>
      <c r="L8" s="51"/>
      <c r="M8" s="52"/>
      <c r="N8" s="52"/>
    </row>
    <row r="9" spans="1:14" x14ac:dyDescent="0.45">
      <c r="A9" t="s">
        <v>21</v>
      </c>
      <c r="B9" s="80">
        <v>2</v>
      </c>
      <c r="C9" s="80">
        <v>853</v>
      </c>
      <c r="D9" s="42">
        <v>25.439620000000001</v>
      </c>
      <c r="E9" s="84">
        <v>98.369780000000006</v>
      </c>
      <c r="F9" s="84">
        <v>111.6514</v>
      </c>
      <c r="H9" s="49"/>
      <c r="I9" s="30"/>
      <c r="J9" s="50"/>
      <c r="K9" s="50"/>
      <c r="L9" s="51"/>
      <c r="M9" s="52"/>
      <c r="N9" s="52"/>
    </row>
    <row r="10" spans="1:14" x14ac:dyDescent="0.45">
      <c r="A10" s="30" t="s">
        <v>22</v>
      </c>
      <c r="B10" s="80">
        <v>2</v>
      </c>
      <c r="C10" s="80">
        <v>360</v>
      </c>
      <c r="D10" s="51">
        <v>22.131150000000002</v>
      </c>
      <c r="E10" s="94">
        <v>138.7996</v>
      </c>
      <c r="F10" s="94">
        <v>151.20670000000001</v>
      </c>
      <c r="G10" s="30"/>
      <c r="H10" s="49"/>
      <c r="I10" s="30"/>
      <c r="J10" s="50"/>
      <c r="K10" s="50"/>
      <c r="L10" s="51"/>
      <c r="M10" s="52"/>
      <c r="N10" s="52"/>
    </row>
    <row r="11" spans="1:14" x14ac:dyDescent="0.45">
      <c r="A11" s="30" t="s">
        <v>23</v>
      </c>
      <c r="B11" s="80">
        <v>2</v>
      </c>
      <c r="C11" s="80">
        <v>847</v>
      </c>
      <c r="D11" s="51">
        <v>31.523019999999999</v>
      </c>
      <c r="E11" s="94">
        <v>71.958569999999995</v>
      </c>
      <c r="F11" s="94">
        <v>80.075749999999999</v>
      </c>
      <c r="G11" s="30"/>
      <c r="H11" s="49"/>
      <c r="I11" s="30"/>
      <c r="J11" s="50"/>
      <c r="K11" s="50"/>
      <c r="L11" s="51"/>
      <c r="M11" s="52"/>
      <c r="N11" s="52"/>
    </row>
    <row r="12" spans="1:14" x14ac:dyDescent="0.45">
      <c r="A12" s="30" t="s">
        <v>469</v>
      </c>
      <c r="B12" s="80">
        <v>2</v>
      </c>
      <c r="C12" s="80">
        <v>556</v>
      </c>
      <c r="D12" s="51">
        <v>24.8538</v>
      </c>
      <c r="E12" s="94">
        <v>82.405289999999994</v>
      </c>
      <c r="F12" s="94">
        <v>84.543459999999996</v>
      </c>
      <c r="G12" s="30"/>
      <c r="H12" s="49"/>
      <c r="I12" s="30"/>
      <c r="J12" s="50"/>
      <c r="K12" s="50"/>
      <c r="L12" s="51"/>
      <c r="M12" s="52"/>
      <c r="N12" s="52"/>
    </row>
    <row r="13" spans="1:14" x14ac:dyDescent="0.45">
      <c r="A13" t="s">
        <v>24</v>
      </c>
      <c r="B13" s="80">
        <v>2</v>
      </c>
      <c r="C13" s="80">
        <v>679</v>
      </c>
      <c r="D13" s="42">
        <v>26.50957</v>
      </c>
      <c r="E13" s="84">
        <v>73.794610000000006</v>
      </c>
      <c r="F13" s="84">
        <v>81.632930000000002</v>
      </c>
      <c r="H13" s="49"/>
      <c r="I13" s="30"/>
      <c r="J13" s="50"/>
      <c r="K13" s="50"/>
      <c r="L13" s="51"/>
      <c r="M13" s="52"/>
      <c r="N13" s="52"/>
    </row>
    <row r="14" spans="1:14" x14ac:dyDescent="0.45">
      <c r="A14" t="s">
        <v>823</v>
      </c>
      <c r="B14" s="80">
        <v>2</v>
      </c>
      <c r="C14" s="80">
        <v>132</v>
      </c>
      <c r="D14" s="42">
        <v>1.5151520000000001</v>
      </c>
      <c r="E14" s="84">
        <v>298.09519999999998</v>
      </c>
      <c r="F14" s="84">
        <v>300.44369999999998</v>
      </c>
      <c r="H14" s="49"/>
      <c r="I14" s="30"/>
      <c r="J14" s="50"/>
      <c r="K14" s="50"/>
      <c r="L14" s="51"/>
      <c r="M14" s="52"/>
      <c r="N14" s="52"/>
    </row>
    <row r="15" spans="1:14" x14ac:dyDescent="0.45">
      <c r="A15" t="s">
        <v>25</v>
      </c>
      <c r="B15" s="80">
        <v>2</v>
      </c>
      <c r="C15" s="80">
        <v>432</v>
      </c>
      <c r="D15" s="42">
        <v>17.36111</v>
      </c>
      <c r="E15" s="84">
        <v>95.614350000000002</v>
      </c>
      <c r="F15" s="84">
        <v>108.4192</v>
      </c>
      <c r="H15" s="49"/>
      <c r="I15" s="30"/>
      <c r="J15" s="50"/>
      <c r="K15" s="50"/>
      <c r="L15" s="51"/>
      <c r="M15" s="52"/>
      <c r="N15" s="52"/>
    </row>
    <row r="16" spans="1:14" x14ac:dyDescent="0.45">
      <c r="A16" t="s">
        <v>26</v>
      </c>
      <c r="B16" s="80">
        <v>2</v>
      </c>
      <c r="C16" s="80">
        <v>452</v>
      </c>
      <c r="D16" s="42">
        <v>10</v>
      </c>
      <c r="E16" s="84">
        <v>2137.3229999999999</v>
      </c>
      <c r="F16" s="84">
        <v>2178.1289999999999</v>
      </c>
      <c r="H16" s="49"/>
      <c r="I16" s="30"/>
      <c r="J16" s="50"/>
      <c r="K16" s="50"/>
      <c r="L16" s="51"/>
      <c r="M16" s="52"/>
      <c r="N16" s="52"/>
    </row>
    <row r="17" spans="1:14" x14ac:dyDescent="0.45">
      <c r="A17" t="s">
        <v>814</v>
      </c>
      <c r="B17" s="80">
        <v>2</v>
      </c>
      <c r="C17" s="80">
        <v>79</v>
      </c>
      <c r="D17" s="42">
        <v>10.126580000000001</v>
      </c>
      <c r="E17" s="84">
        <v>286.78519999999997</v>
      </c>
      <c r="F17" s="84">
        <v>304.12689999999998</v>
      </c>
      <c r="H17" s="49"/>
      <c r="I17" s="30"/>
      <c r="J17" s="50"/>
      <c r="K17" s="50"/>
      <c r="L17" s="51"/>
      <c r="M17" s="52"/>
      <c r="N17" s="52"/>
    </row>
    <row r="18" spans="1:14" x14ac:dyDescent="0.45">
      <c r="A18" t="s">
        <v>470</v>
      </c>
      <c r="B18" s="80">
        <v>2</v>
      </c>
      <c r="C18" s="80">
        <v>925</v>
      </c>
      <c r="D18" s="42">
        <v>56.75676</v>
      </c>
      <c r="E18" s="84">
        <v>24.517700000000001</v>
      </c>
      <c r="F18" s="84">
        <v>33.633429999999997</v>
      </c>
      <c r="H18" s="49"/>
      <c r="I18" s="30"/>
      <c r="J18" s="50"/>
      <c r="K18" s="50"/>
      <c r="L18" s="51"/>
      <c r="M18" s="52"/>
      <c r="N18" s="52"/>
    </row>
    <row r="19" spans="1:14" x14ac:dyDescent="0.45">
      <c r="A19" t="s">
        <v>32</v>
      </c>
      <c r="B19" s="80">
        <v>2</v>
      </c>
      <c r="C19" s="80">
        <v>340</v>
      </c>
      <c r="D19" s="42">
        <v>2.3529409999999999</v>
      </c>
      <c r="E19" s="84">
        <v>125.4665</v>
      </c>
      <c r="F19" s="84">
        <v>125.9371</v>
      </c>
      <c r="H19" s="49"/>
      <c r="I19" s="30"/>
      <c r="J19" s="50"/>
      <c r="K19" s="50"/>
      <c r="L19" s="51"/>
      <c r="M19" s="52"/>
      <c r="N19" s="52"/>
    </row>
    <row r="20" spans="1:14" x14ac:dyDescent="0.45">
      <c r="A20" s="30" t="s">
        <v>815</v>
      </c>
      <c r="B20" s="80">
        <v>2</v>
      </c>
      <c r="C20" s="80">
        <v>813</v>
      </c>
      <c r="D20" s="51">
        <v>15.015969999999999</v>
      </c>
      <c r="E20" s="94">
        <v>97.737470000000002</v>
      </c>
      <c r="F20" s="94">
        <v>103.88979999999999</v>
      </c>
      <c r="H20" s="49"/>
      <c r="I20" s="30"/>
      <c r="J20" s="50"/>
      <c r="K20" s="50"/>
      <c r="L20" s="51"/>
      <c r="M20" s="52"/>
      <c r="N20" s="52"/>
    </row>
    <row r="21" spans="1:14" x14ac:dyDescent="0.45">
      <c r="A21" s="30" t="s">
        <v>34</v>
      </c>
      <c r="B21" s="80">
        <v>2</v>
      </c>
      <c r="C21" s="80">
        <v>191</v>
      </c>
      <c r="D21" s="51">
        <v>6.8062829999999996</v>
      </c>
      <c r="E21" s="94">
        <v>302.27379999999999</v>
      </c>
      <c r="F21" s="94">
        <v>311.745</v>
      </c>
      <c r="H21" s="49"/>
      <c r="I21" s="30"/>
      <c r="J21" s="50"/>
      <c r="K21" s="50"/>
      <c r="L21" s="51"/>
      <c r="M21" s="52"/>
      <c r="N21" s="52"/>
    </row>
    <row r="22" spans="1:14" x14ac:dyDescent="0.45">
      <c r="A22" s="30" t="s">
        <v>35</v>
      </c>
      <c r="B22" s="80">
        <v>2</v>
      </c>
      <c r="C22" s="80">
        <v>901</v>
      </c>
      <c r="D22" s="51">
        <v>3.7735850000000002</v>
      </c>
      <c r="E22" s="94">
        <v>3116.538</v>
      </c>
      <c r="F22" s="94">
        <v>3129.2130000000002</v>
      </c>
      <c r="H22" s="49"/>
      <c r="I22" s="30"/>
      <c r="J22" s="50"/>
      <c r="K22" s="50"/>
      <c r="L22" s="51"/>
      <c r="M22" s="52"/>
      <c r="N22" s="52"/>
    </row>
    <row r="23" spans="1:14" x14ac:dyDescent="0.45">
      <c r="A23" s="30" t="s">
        <v>36</v>
      </c>
      <c r="B23" s="80">
        <v>2</v>
      </c>
      <c r="C23" s="80">
        <v>417</v>
      </c>
      <c r="D23" s="51">
        <v>1.9184650000000001</v>
      </c>
      <c r="E23" s="94">
        <v>2466.6149999999998</v>
      </c>
      <c r="F23" s="94">
        <v>2480.2130000000002</v>
      </c>
      <c r="H23" s="49"/>
      <c r="I23" s="30"/>
      <c r="J23" s="50"/>
      <c r="K23" s="50"/>
      <c r="L23" s="51"/>
      <c r="M23" s="52"/>
      <c r="N23" s="52"/>
    </row>
    <row r="24" spans="1:14" x14ac:dyDescent="0.45">
      <c r="A24" s="30" t="s">
        <v>37</v>
      </c>
      <c r="B24" s="80">
        <v>2</v>
      </c>
      <c r="C24" s="80">
        <v>802</v>
      </c>
      <c r="D24" s="51">
        <v>5.9850370000000002</v>
      </c>
      <c r="E24" s="94">
        <v>1663.653</v>
      </c>
      <c r="F24" s="94">
        <v>1681.8579999999999</v>
      </c>
      <c r="H24" s="49"/>
      <c r="I24" s="30"/>
      <c r="J24" s="50"/>
      <c r="K24" s="50"/>
      <c r="L24" s="51"/>
      <c r="M24" s="52"/>
      <c r="N24" s="52"/>
    </row>
    <row r="25" spans="1:14" x14ac:dyDescent="0.45">
      <c r="A25" s="30" t="s">
        <v>480</v>
      </c>
      <c r="B25" s="80">
        <v>2</v>
      </c>
      <c r="C25" s="80">
        <v>189</v>
      </c>
      <c r="D25" s="51">
        <v>25.35885</v>
      </c>
      <c r="E25" s="94">
        <v>36.58887</v>
      </c>
      <c r="F25" s="94">
        <v>48.53145</v>
      </c>
      <c r="H25" s="49"/>
      <c r="I25" s="30"/>
      <c r="J25" s="50"/>
      <c r="K25" s="50"/>
      <c r="L25" s="51"/>
      <c r="M25" s="52"/>
      <c r="N25" s="52"/>
    </row>
    <row r="26" spans="1:14" x14ac:dyDescent="0.45">
      <c r="A26" s="30" t="s">
        <v>39</v>
      </c>
      <c r="B26" s="80">
        <v>2</v>
      </c>
      <c r="C26" s="80">
        <v>235</v>
      </c>
      <c r="D26" s="51">
        <v>53.046590000000002</v>
      </c>
      <c r="E26" s="94">
        <v>28.121469999999999</v>
      </c>
      <c r="F26" s="94">
        <v>61.13682</v>
      </c>
      <c r="H26" s="49"/>
      <c r="I26" s="30"/>
      <c r="J26" s="50"/>
      <c r="K26" s="50"/>
      <c r="L26" s="51"/>
      <c r="M26" s="52"/>
      <c r="N26" s="52"/>
    </row>
    <row r="27" spans="1:14" x14ac:dyDescent="0.45">
      <c r="A27" t="s">
        <v>40</v>
      </c>
      <c r="B27" s="80">
        <v>2</v>
      </c>
      <c r="C27" s="80">
        <v>402</v>
      </c>
      <c r="D27" s="42">
        <v>26.119399999999999</v>
      </c>
      <c r="E27" s="84">
        <v>54.97869</v>
      </c>
      <c r="F27" s="84">
        <v>68.510180000000005</v>
      </c>
      <c r="H27" s="49"/>
      <c r="I27" s="30"/>
      <c r="J27" s="50"/>
      <c r="K27" s="50"/>
      <c r="L27" s="51"/>
      <c r="M27" s="52"/>
      <c r="N27" s="52"/>
    </row>
    <row r="28" spans="1:14" x14ac:dyDescent="0.45">
      <c r="A28" t="s">
        <v>41</v>
      </c>
      <c r="B28" s="80">
        <v>2</v>
      </c>
      <c r="C28" s="80">
        <v>568</v>
      </c>
      <c r="D28" s="42">
        <v>33.160620000000002</v>
      </c>
      <c r="E28" s="84">
        <v>68.141289999999998</v>
      </c>
      <c r="F28" s="84">
        <v>83.914940000000001</v>
      </c>
      <c r="H28" s="49"/>
      <c r="I28" s="30"/>
      <c r="J28" s="50"/>
      <c r="K28" s="50"/>
      <c r="L28" s="51"/>
      <c r="M28" s="52"/>
      <c r="N28" s="52"/>
    </row>
    <row r="29" spans="1:14" x14ac:dyDescent="0.45">
      <c r="A29" t="s">
        <v>42</v>
      </c>
      <c r="B29" s="80">
        <v>2</v>
      </c>
      <c r="C29" s="80">
        <v>453</v>
      </c>
      <c r="D29" s="42">
        <v>35.714289999999998</v>
      </c>
      <c r="E29" s="84">
        <v>78.393780000000007</v>
      </c>
      <c r="F29" s="84">
        <v>99.889579999999995</v>
      </c>
      <c r="H29" s="49"/>
      <c r="I29" s="30"/>
      <c r="J29" s="50"/>
      <c r="K29" s="50"/>
      <c r="L29" s="51"/>
      <c r="M29" s="52"/>
      <c r="N29" s="52"/>
    </row>
    <row r="30" spans="1:14" x14ac:dyDescent="0.45">
      <c r="A30" t="s">
        <v>816</v>
      </c>
      <c r="B30" s="80">
        <v>2</v>
      </c>
      <c r="C30" s="80">
        <v>64</v>
      </c>
      <c r="D30" s="42">
        <v>31.25</v>
      </c>
      <c r="E30" s="84">
        <v>191.09780000000001</v>
      </c>
      <c r="F30" s="84">
        <v>281.36340000000001</v>
      </c>
      <c r="H30" s="49"/>
      <c r="I30" s="30"/>
      <c r="J30" s="50"/>
      <c r="K30" s="50"/>
      <c r="L30" s="51"/>
      <c r="M30" s="52"/>
      <c r="N30" s="52"/>
    </row>
    <row r="31" spans="1:14" x14ac:dyDescent="0.45">
      <c r="A31" s="30" t="s">
        <v>45</v>
      </c>
      <c r="B31" s="80">
        <v>2</v>
      </c>
      <c r="C31" s="80">
        <v>83</v>
      </c>
      <c r="D31" s="51">
        <v>21.68675</v>
      </c>
      <c r="E31" s="94">
        <v>73.654640000000001</v>
      </c>
      <c r="F31" s="94">
        <v>83.072360000000003</v>
      </c>
      <c r="H31" s="49"/>
      <c r="I31" s="30"/>
      <c r="J31" s="50"/>
      <c r="K31" s="50"/>
      <c r="L31" s="51"/>
      <c r="M31" s="52"/>
      <c r="N31" s="52"/>
    </row>
    <row r="32" spans="1:14" x14ac:dyDescent="0.45">
      <c r="A32" s="30" t="s">
        <v>96</v>
      </c>
      <c r="B32" s="80">
        <v>2</v>
      </c>
      <c r="C32" s="80">
        <v>551</v>
      </c>
      <c r="D32" s="51">
        <v>69.691469999999995</v>
      </c>
      <c r="E32" s="94">
        <v>60.664990000000003</v>
      </c>
      <c r="F32" s="94">
        <v>82.194479999999999</v>
      </c>
      <c r="H32" s="49"/>
      <c r="I32" s="30"/>
      <c r="J32" s="50"/>
      <c r="K32" s="50"/>
      <c r="L32" s="51"/>
      <c r="M32" s="52"/>
      <c r="N32" s="52"/>
    </row>
    <row r="33" spans="1:14" x14ac:dyDescent="0.45">
      <c r="A33" s="30" t="s">
        <v>97</v>
      </c>
      <c r="B33" s="80">
        <v>2</v>
      </c>
      <c r="C33" s="80">
        <v>247</v>
      </c>
      <c r="D33" s="51">
        <v>77.732789999999994</v>
      </c>
      <c r="E33" s="94">
        <v>19.656479999999998</v>
      </c>
      <c r="F33" s="94">
        <v>41.940719999999999</v>
      </c>
      <c r="H33" s="49"/>
      <c r="I33" s="30"/>
      <c r="J33" s="50"/>
      <c r="K33" s="50"/>
      <c r="L33" s="51"/>
      <c r="M33" s="52"/>
      <c r="N33" s="52"/>
    </row>
    <row r="34" spans="1:14" x14ac:dyDescent="0.45">
      <c r="A34" s="30" t="s">
        <v>481</v>
      </c>
      <c r="B34" s="80">
        <v>2</v>
      </c>
      <c r="C34" s="80">
        <v>365</v>
      </c>
      <c r="D34" s="51">
        <v>63.0137</v>
      </c>
      <c r="E34" s="94">
        <v>222.9975</v>
      </c>
      <c r="F34" s="94">
        <v>240.99379999999999</v>
      </c>
      <c r="H34" s="49"/>
      <c r="I34" s="30"/>
      <c r="J34" s="50"/>
      <c r="K34" s="50"/>
      <c r="L34" s="51"/>
      <c r="M34" s="52"/>
      <c r="N34" s="52"/>
    </row>
    <row r="35" spans="1:14" x14ac:dyDescent="0.45">
      <c r="A35" s="30" t="s">
        <v>817</v>
      </c>
      <c r="B35" s="80">
        <v>2</v>
      </c>
      <c r="C35" s="80">
        <v>480</v>
      </c>
      <c r="D35" s="51">
        <v>80.625</v>
      </c>
      <c r="E35" s="94">
        <v>44.825679999999998</v>
      </c>
      <c r="F35" s="94">
        <v>133.63910000000001</v>
      </c>
      <c r="H35" s="49"/>
      <c r="I35" s="30"/>
      <c r="J35" s="50"/>
      <c r="K35" s="50"/>
      <c r="L35" s="51"/>
      <c r="M35" s="52"/>
      <c r="N35" s="52"/>
    </row>
    <row r="36" spans="1:14" x14ac:dyDescent="0.45">
      <c r="A36" t="s">
        <v>99</v>
      </c>
      <c r="B36" s="80">
        <v>2</v>
      </c>
      <c r="C36" s="80">
        <v>34</v>
      </c>
      <c r="D36" s="42">
        <v>23.529409999999999</v>
      </c>
      <c r="E36" s="84">
        <v>21.187339999999999</v>
      </c>
      <c r="F36" s="84">
        <v>39.422429999999999</v>
      </c>
      <c r="H36" s="49"/>
      <c r="I36" s="30"/>
      <c r="J36" s="50"/>
      <c r="K36" s="50"/>
      <c r="L36" s="51"/>
      <c r="M36" s="52"/>
      <c r="N36" s="52"/>
    </row>
    <row r="37" spans="1:14" x14ac:dyDescent="0.45">
      <c r="A37" t="s">
        <v>818</v>
      </c>
      <c r="B37" s="80">
        <v>2</v>
      </c>
      <c r="C37" s="80">
        <v>193</v>
      </c>
      <c r="D37" s="42">
        <v>58.549219999999998</v>
      </c>
      <c r="E37" s="84">
        <v>30.045680000000001</v>
      </c>
      <c r="F37" s="84">
        <v>100.0179</v>
      </c>
      <c r="H37" s="49"/>
      <c r="I37" s="30"/>
      <c r="J37" s="50"/>
      <c r="K37" s="50"/>
      <c r="L37" s="51"/>
      <c r="M37" s="52"/>
      <c r="N37" s="52"/>
    </row>
    <row r="38" spans="1:14" x14ac:dyDescent="0.45">
      <c r="A38" t="s">
        <v>487</v>
      </c>
      <c r="B38" s="80">
        <v>2</v>
      </c>
      <c r="C38" s="80">
        <v>9</v>
      </c>
      <c r="D38" s="42">
        <v>33.333329999999997</v>
      </c>
      <c r="E38" s="84">
        <v>166.95330000000001</v>
      </c>
      <c r="F38" s="84">
        <v>371.62</v>
      </c>
      <c r="H38" s="49"/>
      <c r="I38" s="30"/>
      <c r="J38" s="50"/>
      <c r="K38" s="50"/>
      <c r="L38" s="51"/>
      <c r="M38" s="52"/>
      <c r="N38" s="52"/>
    </row>
    <row r="39" spans="1:14" x14ac:dyDescent="0.45">
      <c r="A39" t="s">
        <v>101</v>
      </c>
      <c r="B39" s="80">
        <v>2</v>
      </c>
      <c r="C39" s="80">
        <v>862</v>
      </c>
      <c r="D39" s="42">
        <v>61.920529999999999</v>
      </c>
      <c r="E39" s="84">
        <v>58.535499999999999</v>
      </c>
      <c r="F39" s="84">
        <v>86.211569999999995</v>
      </c>
      <c r="H39" s="49"/>
      <c r="I39" s="30"/>
      <c r="J39" s="50"/>
      <c r="K39" s="50"/>
      <c r="L39" s="51"/>
      <c r="M39" s="52"/>
      <c r="N39" s="52"/>
    </row>
    <row r="40" spans="1:14" x14ac:dyDescent="0.45">
      <c r="A40" t="s">
        <v>488</v>
      </c>
      <c r="B40" s="80">
        <v>2</v>
      </c>
      <c r="C40" s="80">
        <v>34</v>
      </c>
      <c r="D40" s="42">
        <v>58.823529999999998</v>
      </c>
      <c r="E40" s="84">
        <v>30.170100000000001</v>
      </c>
      <c r="F40" s="84">
        <v>50.9054</v>
      </c>
      <c r="H40" s="49"/>
      <c r="I40" s="30"/>
      <c r="J40" s="50"/>
      <c r="K40" s="50"/>
      <c r="L40" s="51"/>
      <c r="M40" s="52"/>
      <c r="N40" s="52"/>
    </row>
    <row r="41" spans="1:14" x14ac:dyDescent="0.45">
      <c r="A41" t="s">
        <v>489</v>
      </c>
      <c r="B41" s="80">
        <v>2</v>
      </c>
      <c r="C41" s="80">
        <v>141</v>
      </c>
      <c r="D41" s="42">
        <v>72.340429999999998</v>
      </c>
      <c r="E41" s="84">
        <v>50.175109999999997</v>
      </c>
      <c r="F41" s="84">
        <v>113.8847</v>
      </c>
      <c r="H41" s="49"/>
      <c r="I41" s="30"/>
      <c r="J41" s="50"/>
      <c r="K41" s="50"/>
      <c r="L41" s="51"/>
      <c r="M41" s="52"/>
      <c r="N41" s="52"/>
    </row>
    <row r="42" spans="1:14" x14ac:dyDescent="0.45">
      <c r="A42" t="s">
        <v>819</v>
      </c>
      <c r="B42" s="80">
        <v>2</v>
      </c>
      <c r="C42" s="80">
        <v>556</v>
      </c>
      <c r="D42" s="42">
        <v>29.930800000000001</v>
      </c>
      <c r="E42" s="84">
        <v>200.1046</v>
      </c>
      <c r="F42" s="84">
        <v>232.708</v>
      </c>
      <c r="H42" s="49"/>
      <c r="I42" s="30"/>
      <c r="J42" s="50"/>
      <c r="K42" s="50"/>
      <c r="L42" s="51"/>
      <c r="M42" s="52"/>
      <c r="N42" s="52"/>
    </row>
    <row r="43" spans="1:14" x14ac:dyDescent="0.45">
      <c r="A43" t="s">
        <v>54</v>
      </c>
      <c r="B43" s="80">
        <v>2</v>
      </c>
      <c r="C43" s="80">
        <v>464</v>
      </c>
      <c r="D43" s="42">
        <v>71.982759999999999</v>
      </c>
      <c r="E43" s="84">
        <v>14.82715</v>
      </c>
      <c r="F43" s="84">
        <v>21.736460000000001</v>
      </c>
      <c r="H43" s="49"/>
      <c r="I43" s="30"/>
      <c r="J43" s="50"/>
      <c r="K43" s="50"/>
      <c r="L43" s="51"/>
      <c r="M43" s="52"/>
      <c r="N43" s="52"/>
    </row>
    <row r="44" spans="1:14" x14ac:dyDescent="0.45">
      <c r="A44" t="s">
        <v>58</v>
      </c>
      <c r="B44" s="80">
        <v>2</v>
      </c>
      <c r="C44" s="80">
        <v>36</v>
      </c>
      <c r="D44" s="42">
        <v>63.888890000000004</v>
      </c>
      <c r="E44" s="84">
        <v>8.7413600000000002</v>
      </c>
      <c r="F44" s="84">
        <v>33.743299999999998</v>
      </c>
      <c r="H44" s="49"/>
      <c r="I44" s="30"/>
      <c r="J44" s="50"/>
      <c r="K44" s="50"/>
      <c r="L44" s="51"/>
      <c r="M44" s="52"/>
      <c r="N44" s="52"/>
    </row>
    <row r="45" spans="1:14" x14ac:dyDescent="0.45">
      <c r="A45" t="s">
        <v>59</v>
      </c>
      <c r="B45" s="80">
        <v>2</v>
      </c>
      <c r="C45" s="80">
        <v>39</v>
      </c>
      <c r="D45" s="42">
        <v>63.934429999999999</v>
      </c>
      <c r="E45" s="84">
        <v>8.4100940000000008</v>
      </c>
      <c r="F45" s="84">
        <v>17.531479999999998</v>
      </c>
      <c r="H45" s="49"/>
      <c r="I45" s="30"/>
      <c r="J45" s="50"/>
      <c r="K45" s="50"/>
      <c r="L45" s="51"/>
      <c r="M45" s="52"/>
      <c r="N45" s="52"/>
    </row>
    <row r="46" spans="1:14" x14ac:dyDescent="0.45">
      <c r="A46" s="30" t="s">
        <v>61</v>
      </c>
      <c r="B46" s="80">
        <v>2</v>
      </c>
      <c r="C46" s="80">
        <v>201</v>
      </c>
      <c r="D46" s="51">
        <v>40.796019999999999</v>
      </c>
      <c r="E46" s="94">
        <v>72.863200000000006</v>
      </c>
      <c r="F46" s="94">
        <v>86.55471</v>
      </c>
      <c r="H46" s="49"/>
      <c r="I46" s="30"/>
      <c r="J46" s="50"/>
      <c r="K46" s="50"/>
      <c r="L46" s="51"/>
      <c r="M46" s="52"/>
      <c r="N46" s="52"/>
    </row>
    <row r="47" spans="1:14" x14ac:dyDescent="0.45">
      <c r="A47" s="30" t="s">
        <v>62</v>
      </c>
      <c r="B47" s="80">
        <v>2</v>
      </c>
      <c r="C47" s="80">
        <v>177</v>
      </c>
      <c r="D47" s="51">
        <v>15.254239999999999</v>
      </c>
      <c r="E47" s="94">
        <v>340.18020000000001</v>
      </c>
      <c r="F47" s="94">
        <v>385.37790000000001</v>
      </c>
      <c r="H47" s="49"/>
      <c r="I47" s="30"/>
      <c r="J47" s="50"/>
      <c r="K47" s="50"/>
      <c r="L47" s="51"/>
      <c r="M47" s="52"/>
      <c r="N47" s="52"/>
    </row>
    <row r="48" spans="1:14" x14ac:dyDescent="0.45">
      <c r="A48" s="30" t="s">
        <v>154</v>
      </c>
      <c r="B48" s="80">
        <v>2</v>
      </c>
      <c r="C48" s="80">
        <v>140</v>
      </c>
      <c r="D48" s="51">
        <v>60.714289999999998</v>
      </c>
      <c r="E48" s="94">
        <v>18.69746</v>
      </c>
      <c r="F48" s="94">
        <v>27.13176</v>
      </c>
      <c r="H48" s="49"/>
      <c r="I48" s="30"/>
      <c r="J48" s="50"/>
      <c r="K48" s="50"/>
      <c r="L48" s="51"/>
      <c r="M48" s="52"/>
      <c r="N48" s="52"/>
    </row>
    <row r="49" spans="1:14" x14ac:dyDescent="0.45">
      <c r="A49" s="30" t="s">
        <v>103</v>
      </c>
      <c r="B49" s="80">
        <v>2</v>
      </c>
      <c r="C49" s="80">
        <v>71</v>
      </c>
      <c r="D49" s="51">
        <v>85.915490000000005</v>
      </c>
      <c r="E49" s="94">
        <v>33.80986</v>
      </c>
      <c r="F49" s="94">
        <v>211.13380000000001</v>
      </c>
      <c r="H49" s="49"/>
      <c r="I49" s="30"/>
      <c r="J49" s="50"/>
      <c r="K49" s="50"/>
      <c r="L49" s="51"/>
      <c r="M49" s="52"/>
      <c r="N49" s="52"/>
    </row>
    <row r="50" spans="1:14" x14ac:dyDescent="0.45">
      <c r="A50" s="30" t="s">
        <v>492</v>
      </c>
      <c r="B50" s="80">
        <v>2</v>
      </c>
      <c r="C50" s="80">
        <v>71</v>
      </c>
      <c r="D50" s="51">
        <v>95.774649999999994</v>
      </c>
      <c r="E50" s="94">
        <v>20</v>
      </c>
      <c r="F50" s="94">
        <v>227.76220000000001</v>
      </c>
      <c r="H50" s="49"/>
      <c r="I50" s="30"/>
      <c r="J50" s="50"/>
      <c r="K50" s="50"/>
      <c r="L50" s="51"/>
      <c r="M50" s="52"/>
      <c r="N50" s="52"/>
    </row>
    <row r="51" spans="1:14" x14ac:dyDescent="0.45">
      <c r="A51" t="s">
        <v>104</v>
      </c>
      <c r="B51" s="80">
        <v>2</v>
      </c>
      <c r="C51" s="80">
        <v>355</v>
      </c>
      <c r="D51" s="42">
        <v>4.7887320000000004</v>
      </c>
      <c r="E51" s="84">
        <v>2865.634</v>
      </c>
      <c r="F51" s="84">
        <v>2890.9810000000002</v>
      </c>
      <c r="H51" s="49"/>
      <c r="I51" s="30"/>
      <c r="J51" s="50"/>
      <c r="K51" s="50"/>
      <c r="L51" s="51"/>
      <c r="M51" s="52"/>
      <c r="N51" s="52"/>
    </row>
    <row r="52" spans="1:14" x14ac:dyDescent="0.45">
      <c r="A52" t="s">
        <v>105</v>
      </c>
      <c r="B52" s="80">
        <v>2</v>
      </c>
      <c r="C52" s="80">
        <v>56</v>
      </c>
      <c r="D52" s="42">
        <v>83.928569999999993</v>
      </c>
      <c r="E52" s="84">
        <v>80.589290000000005</v>
      </c>
      <c r="F52" s="84">
        <v>133.8107</v>
      </c>
      <c r="H52" s="49"/>
      <c r="I52" s="30"/>
      <c r="J52" s="50"/>
      <c r="K52" s="50"/>
      <c r="L52" s="51"/>
      <c r="M52" s="52"/>
      <c r="N52" s="52"/>
    </row>
    <row r="53" spans="1:14" x14ac:dyDescent="0.45">
      <c r="A53" s="30" t="s">
        <v>107</v>
      </c>
      <c r="B53" s="80">
        <v>2</v>
      </c>
      <c r="C53" s="80">
        <v>174</v>
      </c>
      <c r="D53" s="51">
        <v>50.574710000000003</v>
      </c>
      <c r="E53" s="94">
        <v>165.2747</v>
      </c>
      <c r="F53" s="94">
        <v>206.42420000000001</v>
      </c>
      <c r="H53" s="49"/>
      <c r="I53" s="30"/>
      <c r="J53" s="50"/>
      <c r="K53" s="50"/>
      <c r="L53" s="51"/>
      <c r="M53" s="52"/>
      <c r="N53" s="52"/>
    </row>
    <row r="54" spans="1:14" x14ac:dyDescent="0.45">
      <c r="A54" t="s">
        <v>110</v>
      </c>
      <c r="B54" s="80">
        <v>2</v>
      </c>
      <c r="C54" s="80">
        <v>1017</v>
      </c>
      <c r="D54" s="42">
        <v>89.085549999999998</v>
      </c>
      <c r="E54" s="84">
        <v>60.478140000000003</v>
      </c>
      <c r="F54" s="84">
        <v>150.8792</v>
      </c>
      <c r="H54" s="49"/>
      <c r="I54" s="30"/>
      <c r="J54" s="50"/>
      <c r="K54" s="50"/>
      <c r="L54" s="51"/>
      <c r="M54" s="52"/>
      <c r="N54" s="52"/>
    </row>
    <row r="55" spans="1:14" x14ac:dyDescent="0.45">
      <c r="A55" t="s">
        <v>111</v>
      </c>
      <c r="B55" s="80">
        <v>2</v>
      </c>
      <c r="C55" s="80">
        <v>197</v>
      </c>
      <c r="D55" s="42">
        <v>73.604060000000004</v>
      </c>
      <c r="E55" s="84">
        <v>176.95930000000001</v>
      </c>
      <c r="F55" s="84">
        <v>454.3836</v>
      </c>
      <c r="H55" s="49"/>
      <c r="I55" s="30"/>
      <c r="J55" s="50"/>
      <c r="K55" s="50"/>
      <c r="L55" s="51"/>
      <c r="M55" s="52"/>
      <c r="N55" s="52"/>
    </row>
    <row r="56" spans="1:14" x14ac:dyDescent="0.45">
      <c r="A56" t="s">
        <v>112</v>
      </c>
      <c r="B56" s="80">
        <v>2</v>
      </c>
      <c r="C56" s="80">
        <v>911</v>
      </c>
      <c r="D56" s="42">
        <v>52.799120000000002</v>
      </c>
      <c r="E56" s="84">
        <v>17.709820000000001</v>
      </c>
      <c r="F56" s="84">
        <v>46.589500000000001</v>
      </c>
      <c r="H56" s="49"/>
      <c r="I56" s="30"/>
      <c r="J56" s="50"/>
      <c r="K56" s="50"/>
      <c r="L56" s="51"/>
      <c r="M56" s="52"/>
      <c r="N56" s="52"/>
    </row>
    <row r="57" spans="1:14" x14ac:dyDescent="0.45">
      <c r="A57" t="s">
        <v>114</v>
      </c>
      <c r="B57" s="80">
        <v>2</v>
      </c>
      <c r="C57" s="80">
        <v>248</v>
      </c>
      <c r="D57" s="42">
        <v>30.24194</v>
      </c>
      <c r="E57" s="84">
        <v>23.252420000000001</v>
      </c>
      <c r="F57" s="84">
        <v>35.3827</v>
      </c>
      <c r="H57" s="49"/>
      <c r="I57" s="30"/>
      <c r="J57" s="50"/>
      <c r="K57" s="50"/>
      <c r="L57" s="51"/>
      <c r="M57" s="52"/>
      <c r="N57" s="52"/>
    </row>
    <row r="58" spans="1:14" x14ac:dyDescent="0.45">
      <c r="A58" t="s">
        <v>115</v>
      </c>
      <c r="B58" s="80">
        <v>2</v>
      </c>
      <c r="C58" s="80">
        <v>23</v>
      </c>
      <c r="D58" s="42">
        <v>43.478259999999999</v>
      </c>
      <c r="E58" s="84">
        <v>18.413039999999999</v>
      </c>
      <c r="F58" s="84">
        <v>41.282609999999998</v>
      </c>
      <c r="H58" s="49"/>
      <c r="I58" s="30"/>
      <c r="J58" s="50"/>
      <c r="K58" s="50"/>
      <c r="L58" s="51"/>
      <c r="M58" s="52"/>
      <c r="N58" s="52"/>
    </row>
    <row r="59" spans="1:14" x14ac:dyDescent="0.45">
      <c r="A59" t="s">
        <v>116</v>
      </c>
      <c r="B59" s="80">
        <v>2</v>
      </c>
      <c r="C59" s="80">
        <v>42</v>
      </c>
      <c r="D59" s="42">
        <v>9.5238099999999992</v>
      </c>
      <c r="E59" s="84">
        <v>45.530949999999997</v>
      </c>
      <c r="F59" s="84">
        <v>49.292859999999997</v>
      </c>
      <c r="H59" s="49"/>
      <c r="I59" s="30"/>
      <c r="J59" s="50"/>
      <c r="K59" s="50"/>
      <c r="L59" s="51"/>
      <c r="M59" s="52"/>
      <c r="N59" s="52"/>
    </row>
    <row r="60" spans="1:14" x14ac:dyDescent="0.45">
      <c r="A60" t="s">
        <v>117</v>
      </c>
      <c r="B60" s="80">
        <v>2</v>
      </c>
      <c r="C60" s="80">
        <v>32</v>
      </c>
      <c r="D60" s="42">
        <v>56.25</v>
      </c>
      <c r="E60" s="84">
        <v>69.255549999999999</v>
      </c>
      <c r="F60" s="84">
        <v>82.911799999999999</v>
      </c>
      <c r="H60" s="49"/>
      <c r="I60" s="30"/>
      <c r="J60" s="50"/>
      <c r="K60" s="50"/>
      <c r="L60" s="51"/>
      <c r="M60" s="52"/>
      <c r="N60" s="52"/>
    </row>
    <row r="61" spans="1:14" x14ac:dyDescent="0.45">
      <c r="A61" t="s">
        <v>118</v>
      </c>
      <c r="B61" s="80">
        <v>2</v>
      </c>
      <c r="C61" s="80">
        <v>208</v>
      </c>
      <c r="D61" s="42">
        <v>3.3018869999999998</v>
      </c>
      <c r="E61" s="84">
        <v>56.13935</v>
      </c>
      <c r="F61" s="84">
        <v>57.50103</v>
      </c>
      <c r="H61" s="48"/>
      <c r="J61" s="48"/>
    </row>
    <row r="62" spans="1:14" x14ac:dyDescent="0.45">
      <c r="A62" t="s">
        <v>497</v>
      </c>
      <c r="B62" s="80">
        <v>2</v>
      </c>
      <c r="C62" s="80">
        <v>214</v>
      </c>
      <c r="D62" s="42">
        <v>25.233640000000001</v>
      </c>
      <c r="E62" s="84">
        <v>103.1386</v>
      </c>
      <c r="F62" s="84">
        <v>104.94459999999999</v>
      </c>
    </row>
    <row r="63" spans="1:14" x14ac:dyDescent="0.45">
      <c r="A63" t="s">
        <v>798</v>
      </c>
      <c r="B63" s="80">
        <v>2</v>
      </c>
      <c r="C63" s="80">
        <v>258</v>
      </c>
      <c r="D63" s="42">
        <v>0.38759700000000002</v>
      </c>
      <c r="E63" s="84">
        <v>187.5488</v>
      </c>
      <c r="F63" s="84">
        <v>187.61279999999999</v>
      </c>
    </row>
    <row r="64" spans="1:14" x14ac:dyDescent="0.45">
      <c r="A64" s="30" t="s">
        <v>119</v>
      </c>
      <c r="B64" s="80">
        <v>2</v>
      </c>
      <c r="C64" s="80">
        <v>520</v>
      </c>
      <c r="D64" s="51">
        <v>62.5</v>
      </c>
      <c r="E64" s="94">
        <v>4.7110900000000004</v>
      </c>
      <c r="F64" s="94">
        <v>29.519549999999999</v>
      </c>
    </row>
    <row r="65" spans="1:13" x14ac:dyDescent="0.45">
      <c r="A65" s="30" t="s">
        <v>120</v>
      </c>
      <c r="B65" s="80">
        <v>2</v>
      </c>
      <c r="C65" s="80">
        <v>505</v>
      </c>
      <c r="D65" s="51">
        <v>63.366340000000001</v>
      </c>
      <c r="E65" s="94">
        <v>11.477460000000001</v>
      </c>
      <c r="F65" s="94">
        <v>50.917059999999999</v>
      </c>
    </row>
    <row r="66" spans="1:13" x14ac:dyDescent="0.45">
      <c r="A66" s="30" t="s">
        <v>121</v>
      </c>
      <c r="B66" s="80">
        <v>2</v>
      </c>
      <c r="C66" s="80">
        <v>240</v>
      </c>
      <c r="D66" s="51">
        <v>64.583330000000004</v>
      </c>
      <c r="E66" s="94">
        <v>35.167920000000002</v>
      </c>
      <c r="F66" s="94">
        <v>54.988750000000003</v>
      </c>
    </row>
    <row r="67" spans="1:13" x14ac:dyDescent="0.45">
      <c r="A67" t="s">
        <v>123</v>
      </c>
      <c r="B67" s="80">
        <v>2</v>
      </c>
      <c r="C67" s="80">
        <v>230</v>
      </c>
      <c r="D67" s="42">
        <v>91.304349999999999</v>
      </c>
      <c r="E67" s="84">
        <v>5.9178600000000001</v>
      </c>
      <c r="F67" s="84">
        <v>20.26295</v>
      </c>
    </row>
    <row r="68" spans="1:13" x14ac:dyDescent="0.45">
      <c r="A68" t="s">
        <v>474</v>
      </c>
      <c r="B68" s="80">
        <v>2</v>
      </c>
      <c r="C68" s="80">
        <v>5887</v>
      </c>
      <c r="D68" s="42">
        <v>74.180400000000006</v>
      </c>
      <c r="E68" s="84">
        <v>2.5924160000000001</v>
      </c>
      <c r="F68" s="84">
        <v>4.5354640000000002</v>
      </c>
    </row>
    <row r="69" spans="1:13" x14ac:dyDescent="0.45">
      <c r="A69" t="s">
        <v>125</v>
      </c>
      <c r="B69" s="80">
        <v>2</v>
      </c>
      <c r="C69" s="80">
        <v>43</v>
      </c>
      <c r="D69" s="42">
        <v>4.6511630000000004</v>
      </c>
      <c r="E69" s="84">
        <v>1233.9880000000001</v>
      </c>
      <c r="F69" s="84">
        <v>1262.3599999999999</v>
      </c>
    </row>
    <row r="70" spans="1:13" x14ac:dyDescent="0.45">
      <c r="A70" t="s">
        <v>126</v>
      </c>
      <c r="B70" s="80">
        <v>2</v>
      </c>
      <c r="C70" s="80">
        <v>50</v>
      </c>
      <c r="D70" s="42">
        <v>4</v>
      </c>
      <c r="E70" s="84">
        <v>1741.7</v>
      </c>
      <c r="F70" s="84">
        <v>1747.34</v>
      </c>
    </row>
    <row r="71" spans="1:13" x14ac:dyDescent="0.45">
      <c r="A71" t="s">
        <v>127</v>
      </c>
      <c r="B71" s="80">
        <v>2</v>
      </c>
      <c r="C71" s="80">
        <v>64</v>
      </c>
      <c r="D71" s="42">
        <v>62.5</v>
      </c>
      <c r="E71" s="84">
        <v>201.6395</v>
      </c>
      <c r="F71" s="84">
        <v>298.20339999999999</v>
      </c>
    </row>
    <row r="72" spans="1:13" x14ac:dyDescent="0.45">
      <c r="A72" t="s">
        <v>821</v>
      </c>
      <c r="B72" s="80">
        <v>2</v>
      </c>
      <c r="C72" s="80">
        <v>85</v>
      </c>
      <c r="D72" s="42">
        <v>48.235289999999999</v>
      </c>
      <c r="E72" s="84">
        <v>72.034660000000002</v>
      </c>
      <c r="F72" s="84">
        <v>98.678190000000001</v>
      </c>
    </row>
    <row r="73" spans="1:13" x14ac:dyDescent="0.45">
      <c r="A73" t="s">
        <v>130</v>
      </c>
      <c r="B73" s="80">
        <v>2</v>
      </c>
      <c r="C73" s="80">
        <v>23</v>
      </c>
      <c r="D73" s="42">
        <v>60.869570000000003</v>
      </c>
      <c r="E73" s="84">
        <v>47.956519999999998</v>
      </c>
      <c r="F73" s="84">
        <v>102.3043</v>
      </c>
    </row>
    <row r="74" spans="1:13" s="68" customFormat="1" x14ac:dyDescent="0.45">
      <c r="A74" s="68" t="s">
        <v>131</v>
      </c>
      <c r="B74" s="80">
        <v>2</v>
      </c>
      <c r="C74" s="80">
        <v>36</v>
      </c>
      <c r="D74" s="70">
        <v>44.44444</v>
      </c>
      <c r="E74" s="84">
        <v>587.08330000000001</v>
      </c>
      <c r="F74" s="84">
        <v>692.52779999999996</v>
      </c>
      <c r="I74" s="2"/>
    </row>
    <row r="75" spans="1:13" x14ac:dyDescent="0.45">
      <c r="A75" t="s">
        <v>132</v>
      </c>
      <c r="B75" s="80">
        <v>2</v>
      </c>
      <c r="C75" s="80">
        <v>17</v>
      </c>
      <c r="D75" s="42">
        <v>76.470590000000001</v>
      </c>
      <c r="E75" s="84">
        <v>47.176470000000002</v>
      </c>
      <c r="F75" s="84">
        <v>83.768240000000006</v>
      </c>
      <c r="G75" s="53"/>
      <c r="H75" s="53"/>
      <c r="I75" s="48"/>
      <c r="J75" s="48"/>
      <c r="K75" s="42"/>
      <c r="L75" s="43"/>
      <c r="M75" s="43"/>
    </row>
    <row r="76" spans="1:13" x14ac:dyDescent="0.45">
      <c r="A76" t="s">
        <v>135</v>
      </c>
      <c r="B76" s="80">
        <v>2</v>
      </c>
      <c r="C76" s="80">
        <v>301</v>
      </c>
      <c r="D76" s="42">
        <v>32.890369999999997</v>
      </c>
      <c r="E76" s="84">
        <v>291.85219999999998</v>
      </c>
      <c r="F76" s="84">
        <v>358.76909999999998</v>
      </c>
      <c r="G76" s="53"/>
      <c r="H76" s="53"/>
      <c r="I76" s="48"/>
      <c r="J76" s="48"/>
      <c r="K76" s="42"/>
      <c r="L76" s="43"/>
      <c r="M76" s="43"/>
    </row>
    <row r="77" spans="1:13" x14ac:dyDescent="0.45">
      <c r="A77" t="s">
        <v>136</v>
      </c>
      <c r="B77" s="80">
        <v>2</v>
      </c>
      <c r="C77" s="80">
        <v>325</v>
      </c>
      <c r="D77" s="42">
        <v>28.923079999999999</v>
      </c>
      <c r="E77" s="84">
        <v>54.343200000000003</v>
      </c>
      <c r="F77" s="84">
        <v>120.7474</v>
      </c>
      <c r="G77" s="53"/>
      <c r="H77" s="53"/>
      <c r="I77" s="48"/>
      <c r="J77" s="48"/>
      <c r="K77" s="42"/>
      <c r="L77" s="43"/>
      <c r="M77" s="43"/>
    </row>
    <row r="78" spans="1:13" x14ac:dyDescent="0.45">
      <c r="A78" t="s">
        <v>137</v>
      </c>
      <c r="B78" s="80">
        <v>2</v>
      </c>
      <c r="C78" s="80">
        <v>23</v>
      </c>
      <c r="D78" s="42">
        <v>13.043480000000001</v>
      </c>
      <c r="E78" s="84">
        <v>50.969200000000001</v>
      </c>
      <c r="F78" s="84">
        <v>55.5779</v>
      </c>
      <c r="G78" s="53"/>
      <c r="H78" s="53"/>
      <c r="I78" s="48"/>
      <c r="J78" s="48"/>
      <c r="K78" s="42"/>
      <c r="L78" s="43"/>
      <c r="M78" s="43"/>
    </row>
    <row r="79" spans="1:13" x14ac:dyDescent="0.45">
      <c r="A79" t="s">
        <v>138</v>
      </c>
      <c r="B79" s="80">
        <v>2</v>
      </c>
      <c r="C79" s="80">
        <v>24</v>
      </c>
      <c r="D79" s="42">
        <v>37.5</v>
      </c>
      <c r="E79" s="84">
        <v>38.291670000000003</v>
      </c>
      <c r="F79" s="84">
        <v>96.616669999999999</v>
      </c>
      <c r="G79" s="53"/>
      <c r="H79" s="53"/>
      <c r="I79" s="48"/>
      <c r="J79" s="48"/>
      <c r="K79" s="42"/>
      <c r="L79" s="43"/>
      <c r="M79" s="43"/>
    </row>
    <row r="80" spans="1:13" x14ac:dyDescent="0.45">
      <c r="A80" t="s">
        <v>141</v>
      </c>
      <c r="B80" s="80">
        <v>2</v>
      </c>
      <c r="C80" s="80">
        <v>60</v>
      </c>
      <c r="D80" s="42">
        <v>16.66667</v>
      </c>
      <c r="E80" s="84">
        <v>671.10829999999999</v>
      </c>
      <c r="F80" s="84">
        <v>738.26329999999996</v>
      </c>
      <c r="G80" s="53"/>
      <c r="H80" s="53"/>
      <c r="I80" s="48"/>
      <c r="J80" s="48"/>
      <c r="K80" s="42"/>
      <c r="L80" s="43"/>
      <c r="M80" s="43"/>
    </row>
    <row r="81" spans="1:13" x14ac:dyDescent="0.45">
      <c r="A81" t="s">
        <v>822</v>
      </c>
      <c r="B81" s="80">
        <v>2</v>
      </c>
      <c r="C81" s="80">
        <v>188</v>
      </c>
      <c r="D81" s="42">
        <v>20.744679999999999</v>
      </c>
      <c r="E81" s="84">
        <v>1417.9559999999999</v>
      </c>
      <c r="F81" s="84">
        <v>1479.943</v>
      </c>
      <c r="G81" s="53"/>
      <c r="H81" s="53"/>
      <c r="I81" s="48"/>
      <c r="J81" s="48"/>
      <c r="K81" s="42"/>
      <c r="L81" s="43"/>
      <c r="M81" s="43"/>
    </row>
    <row r="82" spans="1:13" x14ac:dyDescent="0.45">
      <c r="A82" t="s">
        <v>143</v>
      </c>
      <c r="B82" s="80">
        <v>2</v>
      </c>
      <c r="C82" s="80">
        <v>110</v>
      </c>
      <c r="D82" s="42">
        <v>47.272730000000003</v>
      </c>
      <c r="E82" s="84">
        <v>863.26819999999998</v>
      </c>
      <c r="F82" s="84">
        <v>1084.3589999999999</v>
      </c>
      <c r="G82" s="53"/>
      <c r="H82" s="53"/>
      <c r="I82" s="48"/>
      <c r="J82" s="48"/>
      <c r="K82" s="42"/>
      <c r="L82" s="43"/>
      <c r="M82" s="43"/>
    </row>
    <row r="83" spans="1:13" x14ac:dyDescent="0.45">
      <c r="A83" t="s">
        <v>144</v>
      </c>
      <c r="B83" s="80">
        <v>2</v>
      </c>
      <c r="C83" s="80">
        <v>88</v>
      </c>
      <c r="D83" s="42">
        <v>40.909089999999999</v>
      </c>
      <c r="E83" s="84">
        <v>134.01589999999999</v>
      </c>
      <c r="F83" s="84">
        <v>178.22219999999999</v>
      </c>
      <c r="G83" s="53"/>
      <c r="H83" s="53"/>
      <c r="I83" s="48"/>
      <c r="J83" s="48"/>
      <c r="K83" s="42"/>
      <c r="L83" s="43"/>
      <c r="M83" s="43"/>
    </row>
    <row r="84" spans="1:13" x14ac:dyDescent="0.45">
      <c r="A84" t="s">
        <v>145</v>
      </c>
      <c r="B84" s="80">
        <v>2</v>
      </c>
      <c r="C84" s="80">
        <v>32</v>
      </c>
      <c r="D84" s="42">
        <v>29.23077</v>
      </c>
      <c r="E84" s="84">
        <v>44.924610000000001</v>
      </c>
      <c r="F84" s="84">
        <v>52.929009999999998</v>
      </c>
    </row>
    <row r="85" spans="1:13" x14ac:dyDescent="0.45">
      <c r="A85" t="s">
        <v>146</v>
      </c>
      <c r="B85" s="80">
        <v>2</v>
      </c>
      <c r="C85" s="80">
        <v>55</v>
      </c>
      <c r="D85" s="42">
        <v>1.2987010000000001</v>
      </c>
      <c r="E85" s="84">
        <v>78.416809999999998</v>
      </c>
      <c r="F85" s="84">
        <v>91.273960000000002</v>
      </c>
    </row>
    <row r="86" spans="1:13" x14ac:dyDescent="0.45">
      <c r="A86" t="s">
        <v>149</v>
      </c>
      <c r="B86" s="80">
        <v>2</v>
      </c>
      <c r="C86" s="80">
        <v>20</v>
      </c>
      <c r="D86" s="42">
        <v>38.095239999999997</v>
      </c>
      <c r="E86" s="84">
        <v>49.476509999999998</v>
      </c>
      <c r="F86" s="84">
        <v>108.1284</v>
      </c>
    </row>
    <row r="87" spans="1:13" x14ac:dyDescent="0.45">
      <c r="A87" t="s">
        <v>151</v>
      </c>
      <c r="B87" s="80">
        <v>2</v>
      </c>
      <c r="C87" s="80">
        <v>16</v>
      </c>
      <c r="D87" s="42">
        <v>12.5</v>
      </c>
      <c r="E87" s="84">
        <v>550.65729999999996</v>
      </c>
      <c r="F87" s="84">
        <v>587.53229999999996</v>
      </c>
      <c r="G87" s="53"/>
      <c r="H87" s="53"/>
      <c r="I87" s="48"/>
      <c r="J87" s="48"/>
      <c r="K87" s="42"/>
      <c r="L87" s="43"/>
      <c r="M87" s="43"/>
    </row>
    <row r="88" spans="1:13" x14ac:dyDescent="0.45">
      <c r="A88" t="s">
        <v>502</v>
      </c>
      <c r="B88" s="80">
        <v>2</v>
      </c>
      <c r="C88" s="80">
        <v>8</v>
      </c>
      <c r="D88" s="42">
        <v>0</v>
      </c>
      <c r="E88" s="84">
        <v>17.814679999999999</v>
      </c>
      <c r="F88" s="84">
        <v>17.814679999999999</v>
      </c>
      <c r="G88" s="53"/>
      <c r="H88" s="53"/>
      <c r="I88" s="48"/>
      <c r="J88" s="48"/>
      <c r="K88" s="42"/>
      <c r="L88" s="43"/>
      <c r="M88" s="43"/>
    </row>
    <row r="89" spans="1:13" x14ac:dyDescent="0.45">
      <c r="A89" t="s">
        <v>152</v>
      </c>
      <c r="B89" s="80">
        <v>2</v>
      </c>
      <c r="C89" s="80">
        <v>62</v>
      </c>
      <c r="D89" s="42">
        <v>50</v>
      </c>
      <c r="E89" s="84">
        <v>89.677629999999994</v>
      </c>
      <c r="F89" s="84">
        <v>141.1413</v>
      </c>
      <c r="G89" s="53"/>
      <c r="H89" s="53"/>
      <c r="I89" s="48"/>
      <c r="J89" s="48"/>
      <c r="K89" s="42"/>
      <c r="L89" s="43"/>
      <c r="M89" s="43"/>
    </row>
    <row r="90" spans="1:13" x14ac:dyDescent="0.45">
      <c r="A90" t="s">
        <v>153</v>
      </c>
      <c r="B90" s="80">
        <v>2</v>
      </c>
      <c r="C90" s="80">
        <v>47</v>
      </c>
      <c r="D90" s="42">
        <v>44.827590000000001</v>
      </c>
      <c r="E90" s="84">
        <v>179.0626</v>
      </c>
      <c r="F90" s="84">
        <v>197.37979999999999</v>
      </c>
      <c r="G90" s="53"/>
      <c r="H90" s="53"/>
      <c r="I90" s="48"/>
      <c r="J90" s="48"/>
      <c r="K90" s="42"/>
      <c r="L90" s="43"/>
      <c r="M90" s="43"/>
    </row>
    <row r="91" spans="1:13" s="71" customFormat="1" x14ac:dyDescent="0.45">
      <c r="A91" s="71" t="s">
        <v>139</v>
      </c>
      <c r="B91" s="80">
        <v>2</v>
      </c>
      <c r="C91" s="80">
        <v>157</v>
      </c>
      <c r="D91" s="70">
        <v>52.229300000000002</v>
      </c>
      <c r="E91" s="84">
        <v>6.0771189999999997</v>
      </c>
      <c r="F91" s="84">
        <v>21.624939999999999</v>
      </c>
      <c r="I91" s="48"/>
      <c r="J91" s="48"/>
      <c r="K91" s="70"/>
      <c r="L91" s="69"/>
      <c r="M91" s="69"/>
    </row>
    <row r="92" spans="1:13" s="71" customFormat="1" x14ac:dyDescent="0.45">
      <c r="A92" s="30" t="s">
        <v>140</v>
      </c>
      <c r="B92" s="80">
        <v>2</v>
      </c>
      <c r="C92" s="80">
        <v>129</v>
      </c>
      <c r="D92" s="51">
        <v>47.286819999999999</v>
      </c>
      <c r="E92" s="94">
        <v>9.5626940000000005</v>
      </c>
      <c r="F92" s="94">
        <v>26.394089999999998</v>
      </c>
      <c r="G92" s="30"/>
      <c r="H92" s="30"/>
      <c r="I92" s="48"/>
      <c r="J92" s="48"/>
      <c r="K92" s="70"/>
      <c r="L92" s="69"/>
      <c r="M92" s="69"/>
    </row>
    <row r="93" spans="1:13" x14ac:dyDescent="0.45">
      <c r="A93" s="75" t="s">
        <v>825</v>
      </c>
      <c r="B93" s="80">
        <v>3</v>
      </c>
      <c r="C93" s="80">
        <v>12</v>
      </c>
      <c r="D93" s="51">
        <v>33.333329999999997</v>
      </c>
      <c r="E93" s="94">
        <v>256.66669999999999</v>
      </c>
      <c r="F93" s="94">
        <v>280</v>
      </c>
      <c r="G93" s="30"/>
      <c r="H93" s="30"/>
      <c r="I93" s="48"/>
      <c r="J93" s="48"/>
      <c r="K93" s="42"/>
      <c r="L93" s="43"/>
      <c r="M93" s="43"/>
    </row>
    <row r="94" spans="1:13" x14ac:dyDescent="0.45">
      <c r="A94" s="30" t="s">
        <v>160</v>
      </c>
      <c r="B94" s="80">
        <v>3</v>
      </c>
      <c r="C94" s="80">
        <v>174</v>
      </c>
      <c r="D94" s="51">
        <v>0</v>
      </c>
      <c r="E94" s="94">
        <v>1204.694</v>
      </c>
      <c r="F94" s="94">
        <v>1204.694</v>
      </c>
      <c r="G94" s="30"/>
      <c r="H94" s="30"/>
      <c r="I94" s="48"/>
      <c r="J94" s="48"/>
      <c r="K94" s="42"/>
      <c r="L94" s="43"/>
      <c r="M94" s="43"/>
    </row>
    <row r="95" spans="1:13" x14ac:dyDescent="0.45">
      <c r="A95" s="30" t="s">
        <v>161</v>
      </c>
      <c r="B95" s="80">
        <v>3</v>
      </c>
      <c r="C95" s="80">
        <v>56</v>
      </c>
      <c r="D95" s="51">
        <v>0</v>
      </c>
      <c r="E95" s="94">
        <v>1862.598</v>
      </c>
      <c r="F95" s="94">
        <v>1862.598</v>
      </c>
      <c r="G95" s="30"/>
      <c r="H95" s="30"/>
      <c r="I95" s="48"/>
      <c r="J95" s="48"/>
      <c r="K95" s="42"/>
      <c r="L95" s="43"/>
      <c r="M95" s="43"/>
    </row>
    <row r="96" spans="1:13" x14ac:dyDescent="0.45">
      <c r="A96" s="30" t="s">
        <v>162</v>
      </c>
      <c r="B96" s="80">
        <v>3</v>
      </c>
      <c r="C96" s="80">
        <v>78</v>
      </c>
      <c r="D96" s="51">
        <v>1.2820510000000001</v>
      </c>
      <c r="E96" s="94">
        <v>982.71789999999999</v>
      </c>
      <c r="F96" s="94">
        <v>984</v>
      </c>
      <c r="G96" s="30"/>
      <c r="H96" s="30"/>
      <c r="I96" s="48"/>
      <c r="J96" s="48"/>
      <c r="K96" s="42"/>
      <c r="L96" s="43"/>
      <c r="M96" s="43"/>
    </row>
    <row r="97" spans="1:14" x14ac:dyDescent="0.45">
      <c r="A97" s="30" t="s">
        <v>167</v>
      </c>
      <c r="B97" s="80">
        <v>3</v>
      </c>
      <c r="C97" s="80">
        <v>23</v>
      </c>
      <c r="D97" s="51">
        <v>0</v>
      </c>
      <c r="E97" s="94">
        <v>1220.826</v>
      </c>
      <c r="F97" s="94">
        <v>1220.826</v>
      </c>
      <c r="G97" s="30"/>
      <c r="H97" s="30"/>
      <c r="I97" s="48"/>
      <c r="J97" s="48"/>
      <c r="K97" s="42"/>
      <c r="L97" s="43"/>
      <c r="M97" s="43"/>
    </row>
    <row r="98" spans="1:14" x14ac:dyDescent="0.45">
      <c r="A98" s="30" t="s">
        <v>169</v>
      </c>
      <c r="B98" s="80">
        <v>3</v>
      </c>
      <c r="C98" s="80">
        <v>39</v>
      </c>
      <c r="D98" s="51">
        <v>2.5641029999999998</v>
      </c>
      <c r="E98" s="94">
        <v>1418.645</v>
      </c>
      <c r="F98" s="94">
        <v>1419.1579999999999</v>
      </c>
      <c r="G98" s="30"/>
      <c r="H98" s="30"/>
      <c r="I98" s="48"/>
      <c r="J98" s="48"/>
      <c r="K98" s="42"/>
      <c r="L98" s="43"/>
      <c r="M98" s="43"/>
    </row>
    <row r="99" spans="1:14" x14ac:dyDescent="0.45">
      <c r="A99" s="75" t="s">
        <v>172</v>
      </c>
      <c r="B99" s="80">
        <v>3</v>
      </c>
      <c r="C99" s="80">
        <v>15</v>
      </c>
      <c r="D99" s="51">
        <v>6.6666670000000003</v>
      </c>
      <c r="E99" s="94">
        <v>1108.998</v>
      </c>
      <c r="F99" s="94">
        <v>1115.665</v>
      </c>
      <c r="G99" s="30"/>
      <c r="H99" s="30"/>
      <c r="I99" s="48"/>
      <c r="J99" s="48"/>
      <c r="K99" s="42"/>
      <c r="L99" s="43"/>
      <c r="M99" s="43"/>
    </row>
    <row r="100" spans="1:14" x14ac:dyDescent="0.45">
      <c r="A100" s="30" t="s">
        <v>189</v>
      </c>
      <c r="B100" s="80">
        <v>3</v>
      </c>
      <c r="C100" s="80">
        <v>158</v>
      </c>
      <c r="D100" s="51">
        <v>2.5316459999999998</v>
      </c>
      <c r="E100" s="94">
        <v>1088.116</v>
      </c>
      <c r="F100" s="94">
        <v>1090.6479999999999</v>
      </c>
      <c r="G100" s="30"/>
      <c r="H100" s="30"/>
      <c r="I100" s="48"/>
      <c r="J100" s="48"/>
      <c r="K100" s="42"/>
      <c r="L100" s="43"/>
      <c r="M100" s="43"/>
    </row>
    <row r="101" spans="1:14" x14ac:dyDescent="0.45">
      <c r="A101" s="30" t="s">
        <v>805</v>
      </c>
      <c r="B101" s="80">
        <v>3</v>
      </c>
      <c r="C101" s="80">
        <v>13</v>
      </c>
      <c r="D101" s="51">
        <v>7.6923079999999997</v>
      </c>
      <c r="E101" s="94">
        <v>97.757009999999994</v>
      </c>
      <c r="F101" s="94">
        <v>100.69159999999999</v>
      </c>
      <c r="G101" s="30"/>
      <c r="H101" s="30"/>
      <c r="I101" s="48"/>
      <c r="J101" s="48"/>
      <c r="K101" s="42"/>
      <c r="L101" s="43"/>
      <c r="M101" s="43"/>
    </row>
    <row r="102" spans="1:14" x14ac:dyDescent="0.45">
      <c r="A102" s="30" t="s">
        <v>548</v>
      </c>
      <c r="B102" s="80">
        <v>3</v>
      </c>
      <c r="C102" s="80">
        <v>18</v>
      </c>
      <c r="D102" s="51">
        <v>50</v>
      </c>
      <c r="E102" s="94">
        <v>63.55556</v>
      </c>
      <c r="F102" s="94">
        <v>80.222219999999993</v>
      </c>
      <c r="G102" s="30"/>
      <c r="H102" s="30"/>
      <c r="I102" s="48"/>
      <c r="J102" s="48"/>
      <c r="K102" s="42"/>
      <c r="L102" s="43"/>
      <c r="M102" s="43"/>
    </row>
    <row r="103" spans="1:14" x14ac:dyDescent="0.45">
      <c r="A103" s="30" t="s">
        <v>220</v>
      </c>
      <c r="B103" s="80">
        <v>3</v>
      </c>
      <c r="C103" s="80">
        <v>16</v>
      </c>
      <c r="D103" s="51">
        <v>0</v>
      </c>
      <c r="E103" s="94">
        <v>1575.818</v>
      </c>
      <c r="F103" s="94">
        <v>1575.818</v>
      </c>
      <c r="G103" s="30"/>
      <c r="H103" s="30"/>
      <c r="I103" s="53"/>
      <c r="J103" s="48"/>
      <c r="K103" s="48"/>
      <c r="L103" s="42"/>
      <c r="M103" s="43"/>
      <c r="N103" s="43"/>
    </row>
    <row r="104" spans="1:14" x14ac:dyDescent="0.45">
      <c r="A104" s="75" t="s">
        <v>223</v>
      </c>
      <c r="B104" s="80">
        <v>3</v>
      </c>
      <c r="C104" s="80">
        <v>7</v>
      </c>
      <c r="D104" s="51">
        <v>14.28571</v>
      </c>
      <c r="E104" s="94">
        <v>925</v>
      </c>
      <c r="F104" s="94">
        <v>939.28570000000002</v>
      </c>
      <c r="G104" s="30"/>
      <c r="H104" s="30"/>
      <c r="I104" s="53"/>
      <c r="J104" s="48"/>
      <c r="K104" s="48"/>
      <c r="L104" s="42"/>
      <c r="M104" s="43"/>
      <c r="N104" s="43"/>
    </row>
    <row r="105" spans="1:14" x14ac:dyDescent="0.45">
      <c r="A105" s="75" t="s">
        <v>226</v>
      </c>
      <c r="B105" s="80">
        <v>3</v>
      </c>
      <c r="C105" s="80">
        <v>48</v>
      </c>
      <c r="D105" s="51">
        <v>27.08333</v>
      </c>
      <c r="E105" s="94">
        <v>90.815209999999993</v>
      </c>
      <c r="F105" s="94">
        <v>102.1285</v>
      </c>
      <c r="G105" s="30"/>
      <c r="H105" s="30"/>
      <c r="I105" s="53"/>
      <c r="J105" s="48"/>
      <c r="K105" s="48"/>
      <c r="L105" s="42"/>
      <c r="M105" s="43"/>
      <c r="N105" s="43"/>
    </row>
    <row r="106" spans="1:14" x14ac:dyDescent="0.45">
      <c r="A106" s="30" t="s">
        <v>282</v>
      </c>
      <c r="B106" s="80">
        <v>3</v>
      </c>
      <c r="C106" s="80">
        <v>22</v>
      </c>
      <c r="D106" s="51">
        <v>0</v>
      </c>
      <c r="E106" s="94">
        <v>1185.2729999999999</v>
      </c>
      <c r="F106" s="94">
        <v>1185.2729999999999</v>
      </c>
      <c r="G106" s="30"/>
      <c r="H106" s="30"/>
      <c r="I106" s="53"/>
      <c r="J106" s="48"/>
      <c r="K106" s="48"/>
      <c r="L106" s="42"/>
      <c r="M106" s="43"/>
      <c r="N106" s="43"/>
    </row>
    <row r="107" spans="1:14" x14ac:dyDescent="0.45">
      <c r="A107" s="30" t="s">
        <v>288</v>
      </c>
      <c r="B107" s="80">
        <v>3</v>
      </c>
      <c r="C107" s="80">
        <v>41</v>
      </c>
      <c r="D107" s="51">
        <v>56.097560000000001</v>
      </c>
      <c r="E107" s="94">
        <v>72.109080000000006</v>
      </c>
      <c r="F107" s="94">
        <v>285.0847</v>
      </c>
      <c r="G107" s="30"/>
      <c r="H107" s="30"/>
      <c r="I107" s="53"/>
      <c r="J107" s="48"/>
      <c r="K107" s="48"/>
      <c r="L107" s="42"/>
      <c r="M107" s="43"/>
      <c r="N107" s="43"/>
    </row>
    <row r="108" spans="1:14" x14ac:dyDescent="0.45">
      <c r="A108" s="30" t="s">
        <v>806</v>
      </c>
      <c r="B108" s="80">
        <v>3</v>
      </c>
      <c r="C108" s="80">
        <v>12</v>
      </c>
      <c r="D108" s="51">
        <v>33.333329999999997</v>
      </c>
      <c r="E108" s="94">
        <v>58.961109999999998</v>
      </c>
      <c r="F108" s="94">
        <v>64.886939999999996</v>
      </c>
      <c r="G108" s="30"/>
      <c r="H108" s="30"/>
      <c r="I108" s="53"/>
      <c r="J108" s="48"/>
      <c r="K108" s="48"/>
      <c r="L108" s="42"/>
      <c r="M108" s="43"/>
      <c r="N108" s="43"/>
    </row>
    <row r="109" spans="1:14" x14ac:dyDescent="0.45">
      <c r="A109" s="30" t="s">
        <v>599</v>
      </c>
      <c r="B109" s="80">
        <v>3</v>
      </c>
      <c r="C109" s="80">
        <v>7</v>
      </c>
      <c r="D109" s="51">
        <v>85.714290000000005</v>
      </c>
      <c r="E109" s="94">
        <v>3.0714290000000002</v>
      </c>
      <c r="F109" s="94">
        <v>39.642859999999999</v>
      </c>
      <c r="G109" s="30"/>
      <c r="H109" s="30"/>
      <c r="I109" s="53"/>
      <c r="J109" s="48"/>
      <c r="K109" s="48"/>
      <c r="L109" s="42"/>
      <c r="M109" s="43"/>
      <c r="N109" s="43"/>
    </row>
    <row r="110" spans="1:14" x14ac:dyDescent="0.45">
      <c r="A110" s="30" t="s">
        <v>601</v>
      </c>
      <c r="B110" s="80">
        <v>3</v>
      </c>
      <c r="C110" s="80">
        <v>8</v>
      </c>
      <c r="D110" s="51">
        <v>0</v>
      </c>
      <c r="E110" s="94">
        <v>29.536480000000001</v>
      </c>
      <c r="F110" s="94">
        <v>29.536480000000001</v>
      </c>
      <c r="G110" s="30"/>
      <c r="H110" s="30"/>
      <c r="I110" s="53"/>
      <c r="J110" s="48"/>
      <c r="K110" s="48"/>
      <c r="L110" s="42"/>
      <c r="M110" s="43"/>
      <c r="N110" s="43"/>
    </row>
    <row r="111" spans="1:14" x14ac:dyDescent="0.45">
      <c r="A111" s="30" t="s">
        <v>303</v>
      </c>
      <c r="B111" s="80">
        <v>3</v>
      </c>
      <c r="C111" s="80">
        <v>35</v>
      </c>
      <c r="D111" s="51">
        <v>74.285709999999995</v>
      </c>
      <c r="E111" s="94">
        <v>44.457140000000003</v>
      </c>
      <c r="F111" s="94">
        <v>67.68571</v>
      </c>
      <c r="G111" s="30"/>
      <c r="H111" s="30"/>
      <c r="I111" s="53"/>
      <c r="J111" s="48"/>
      <c r="K111" s="48"/>
      <c r="L111" s="42"/>
      <c r="M111" s="43"/>
      <c r="N111" s="43"/>
    </row>
    <row r="112" spans="1:14" x14ac:dyDescent="0.45">
      <c r="A112" s="30" t="s">
        <v>607</v>
      </c>
      <c r="B112" s="80">
        <v>3</v>
      </c>
      <c r="C112" s="80">
        <v>112</v>
      </c>
      <c r="D112" s="51">
        <v>97.321430000000007</v>
      </c>
      <c r="E112" s="94">
        <v>2.473214</v>
      </c>
      <c r="F112" s="94">
        <v>15.303570000000001</v>
      </c>
      <c r="G112" s="30"/>
      <c r="H112" s="30"/>
      <c r="I112" s="53"/>
      <c r="J112" s="48"/>
      <c r="K112" s="48"/>
      <c r="L112" s="42"/>
      <c r="M112" s="43"/>
      <c r="N112" s="43"/>
    </row>
    <row r="113" spans="1:14" x14ac:dyDescent="0.45">
      <c r="A113" s="30" t="s">
        <v>609</v>
      </c>
      <c r="B113" s="80">
        <v>3</v>
      </c>
      <c r="C113" s="80">
        <v>645</v>
      </c>
      <c r="D113" s="51">
        <v>34.108530000000002</v>
      </c>
      <c r="E113" s="94">
        <v>255.92439999999999</v>
      </c>
      <c r="F113" s="94">
        <v>264.27010000000001</v>
      </c>
      <c r="G113" s="30"/>
      <c r="H113" s="30"/>
      <c r="I113" s="53"/>
      <c r="J113" s="48"/>
      <c r="K113" s="48"/>
      <c r="L113" s="42"/>
      <c r="M113" s="43"/>
      <c r="N113" s="43"/>
    </row>
    <row r="114" spans="1:14" x14ac:dyDescent="0.45">
      <c r="A114" s="30" t="s">
        <v>615</v>
      </c>
      <c r="B114" s="80">
        <v>3</v>
      </c>
      <c r="C114" s="80">
        <v>8</v>
      </c>
      <c r="D114" s="51">
        <v>12.5</v>
      </c>
      <c r="E114" s="94">
        <v>31.800879999999999</v>
      </c>
      <c r="F114" s="94">
        <v>33.467129999999997</v>
      </c>
      <c r="G114" s="30"/>
      <c r="H114" s="30"/>
      <c r="I114" s="53"/>
      <c r="J114" s="48"/>
      <c r="K114" s="48"/>
      <c r="L114" s="42"/>
      <c r="M114" s="43"/>
      <c r="N114" s="43"/>
    </row>
    <row r="115" spans="1:14" x14ac:dyDescent="0.45">
      <c r="A115" s="30" t="s">
        <v>807</v>
      </c>
      <c r="B115" s="80">
        <v>3</v>
      </c>
      <c r="C115" s="80">
        <v>9</v>
      </c>
      <c r="D115" s="51">
        <v>66.666669999999996</v>
      </c>
      <c r="E115" s="94">
        <v>130.27780000000001</v>
      </c>
      <c r="F115" s="94">
        <v>273.83330000000001</v>
      </c>
      <c r="G115" s="30"/>
      <c r="H115" s="30"/>
      <c r="I115" s="53"/>
      <c r="J115" s="48"/>
      <c r="K115" s="48"/>
      <c r="L115" s="42"/>
      <c r="M115" s="43"/>
      <c r="N115" s="43"/>
    </row>
    <row r="116" spans="1:14" x14ac:dyDescent="0.45">
      <c r="A116" s="30" t="s">
        <v>312</v>
      </c>
      <c r="B116" s="80">
        <v>3</v>
      </c>
      <c r="C116" s="80">
        <v>15</v>
      </c>
      <c r="D116" s="51">
        <v>0</v>
      </c>
      <c r="E116" s="94">
        <v>112.9333</v>
      </c>
      <c r="F116" s="94">
        <v>112.9333</v>
      </c>
      <c r="G116" s="30"/>
      <c r="H116" s="30"/>
      <c r="I116" s="53"/>
      <c r="J116" s="48"/>
      <c r="K116" s="48"/>
      <c r="L116" s="42"/>
      <c r="M116" s="43"/>
      <c r="N116" s="43"/>
    </row>
    <row r="117" spans="1:14" x14ac:dyDescent="0.45">
      <c r="A117" s="30" t="s">
        <v>653</v>
      </c>
      <c r="B117" s="80">
        <v>3</v>
      </c>
      <c r="C117" s="80">
        <v>7</v>
      </c>
      <c r="D117" s="51">
        <v>0</v>
      </c>
      <c r="E117" s="94">
        <v>5585.2860000000001</v>
      </c>
      <c r="F117" s="94">
        <v>5585.2860000000001</v>
      </c>
      <c r="G117" s="30"/>
      <c r="H117" s="30"/>
      <c r="I117" s="53"/>
      <c r="J117" s="48"/>
      <c r="K117" s="48"/>
      <c r="L117" s="42"/>
      <c r="M117" s="43"/>
      <c r="N117" s="43"/>
    </row>
    <row r="118" spans="1:14" x14ac:dyDescent="0.45">
      <c r="A118" s="30" t="s">
        <v>659</v>
      </c>
      <c r="B118" s="80">
        <v>3</v>
      </c>
      <c r="C118" s="80">
        <v>9</v>
      </c>
      <c r="D118" s="51">
        <v>22.22222</v>
      </c>
      <c r="E118" s="94">
        <v>50.666670000000003</v>
      </c>
      <c r="F118" s="94">
        <v>54</v>
      </c>
      <c r="G118" s="30"/>
      <c r="H118" s="30"/>
      <c r="I118" s="53"/>
      <c r="J118" s="48"/>
      <c r="K118" s="48"/>
      <c r="L118" s="42"/>
      <c r="M118" s="43"/>
      <c r="N118" s="43"/>
    </row>
    <row r="119" spans="1:14" x14ac:dyDescent="0.45">
      <c r="A119" s="30" t="s">
        <v>826</v>
      </c>
      <c r="B119" s="80">
        <v>3</v>
      </c>
      <c r="C119" s="80">
        <v>12</v>
      </c>
      <c r="D119" s="51">
        <v>0</v>
      </c>
      <c r="E119" s="94">
        <v>162.16669999999999</v>
      </c>
      <c r="F119" s="94">
        <v>162.16669999999999</v>
      </c>
      <c r="G119" s="30"/>
      <c r="H119" s="30"/>
      <c r="I119" s="53"/>
      <c r="J119" s="48"/>
      <c r="K119" s="48"/>
      <c r="L119" s="42"/>
      <c r="M119" s="43"/>
      <c r="N119" s="43"/>
    </row>
    <row r="120" spans="1:14" x14ac:dyDescent="0.45">
      <c r="A120" s="30" t="s">
        <v>437</v>
      </c>
      <c r="B120" s="80">
        <v>3</v>
      </c>
      <c r="C120" s="80">
        <v>17</v>
      </c>
      <c r="D120" s="51">
        <v>70.588239999999999</v>
      </c>
      <c r="E120" s="94">
        <v>106.5882</v>
      </c>
      <c r="F120" s="94">
        <v>129.1765</v>
      </c>
      <c r="G120" s="30"/>
      <c r="H120" s="30"/>
      <c r="I120" s="53"/>
      <c r="J120" s="48"/>
      <c r="K120" s="48"/>
      <c r="L120" s="42"/>
      <c r="M120" s="43"/>
      <c r="N120" s="43"/>
    </row>
    <row r="121" spans="1:14" x14ac:dyDescent="0.45">
      <c r="A121" s="30" t="s">
        <v>808</v>
      </c>
      <c r="B121" s="80">
        <v>3</v>
      </c>
      <c r="C121" s="80">
        <v>15</v>
      </c>
      <c r="D121" s="51">
        <v>26.66667</v>
      </c>
      <c r="E121" s="94">
        <v>619</v>
      </c>
      <c r="F121" s="94">
        <v>765.66669999999999</v>
      </c>
      <c r="G121" s="30"/>
      <c r="H121" s="30"/>
      <c r="I121" s="53"/>
      <c r="J121" s="48"/>
      <c r="K121" s="48"/>
      <c r="L121" s="42"/>
      <c r="M121" s="43"/>
      <c r="N121" s="43"/>
    </row>
    <row r="122" spans="1:14" x14ac:dyDescent="0.45">
      <c r="A122" s="30" t="s">
        <v>331</v>
      </c>
      <c r="B122" s="80">
        <v>3</v>
      </c>
      <c r="C122" s="80">
        <v>14</v>
      </c>
      <c r="D122" s="51">
        <v>7.1428570000000002</v>
      </c>
      <c r="E122" s="94">
        <v>552.46479999999997</v>
      </c>
      <c r="F122" s="94">
        <v>553.17909999999995</v>
      </c>
      <c r="G122" s="30"/>
      <c r="H122" s="30"/>
      <c r="I122" s="53"/>
      <c r="J122" s="48"/>
      <c r="K122" s="48"/>
      <c r="L122" s="42"/>
      <c r="M122" s="43"/>
      <c r="N122" s="43"/>
    </row>
    <row r="123" spans="1:14" x14ac:dyDescent="0.45">
      <c r="A123" s="30" t="s">
        <v>332</v>
      </c>
      <c r="B123" s="80">
        <v>3</v>
      </c>
      <c r="C123" s="80">
        <v>43</v>
      </c>
      <c r="D123" s="51">
        <v>81.395349999999993</v>
      </c>
      <c r="E123" s="94">
        <v>43.415050000000001</v>
      </c>
      <c r="F123" s="94">
        <v>97.086680000000001</v>
      </c>
      <c r="G123" s="30"/>
      <c r="H123" s="30"/>
      <c r="I123" s="53"/>
      <c r="J123" s="48"/>
      <c r="K123" s="48"/>
      <c r="L123" s="42"/>
      <c r="M123" s="43"/>
      <c r="N123" s="43"/>
    </row>
    <row r="124" spans="1:14" x14ac:dyDescent="0.45">
      <c r="A124" s="30" t="s">
        <v>685</v>
      </c>
      <c r="B124" s="80">
        <v>3</v>
      </c>
      <c r="C124" s="80">
        <v>26</v>
      </c>
      <c r="D124" s="51">
        <v>69.230770000000007</v>
      </c>
      <c r="E124" s="94">
        <v>469.91899999999998</v>
      </c>
      <c r="F124" s="94">
        <v>483.59980000000002</v>
      </c>
      <c r="G124" s="30"/>
      <c r="H124" s="30"/>
      <c r="I124" s="53"/>
      <c r="J124" s="48"/>
      <c r="K124" s="48"/>
      <c r="L124" s="42"/>
      <c r="M124" s="43"/>
      <c r="N124" s="43"/>
    </row>
    <row r="125" spans="1:14" x14ac:dyDescent="0.45">
      <c r="A125" s="75" t="s">
        <v>333</v>
      </c>
      <c r="B125" s="80">
        <v>3</v>
      </c>
      <c r="C125" s="80">
        <v>12</v>
      </c>
      <c r="D125" s="51">
        <v>0</v>
      </c>
      <c r="E125" s="94">
        <v>1774.105</v>
      </c>
      <c r="F125" s="94">
        <v>1774.105</v>
      </c>
      <c r="G125" s="30"/>
      <c r="H125" s="30"/>
      <c r="I125" s="53"/>
      <c r="J125" s="48"/>
      <c r="K125" s="48"/>
      <c r="L125" s="42"/>
      <c r="M125" s="43"/>
      <c r="N125" s="43"/>
    </row>
    <row r="126" spans="1:14" x14ac:dyDescent="0.45">
      <c r="A126" s="30" t="s">
        <v>809</v>
      </c>
      <c r="B126" s="80">
        <v>3</v>
      </c>
      <c r="C126" s="80">
        <v>7</v>
      </c>
      <c r="D126" s="51">
        <v>14.28571</v>
      </c>
      <c r="E126" s="94">
        <v>512.82849999999996</v>
      </c>
      <c r="F126" s="94">
        <v>519.97140000000002</v>
      </c>
      <c r="G126" s="30"/>
      <c r="H126" s="30"/>
      <c r="I126" s="53"/>
      <c r="J126" s="48"/>
      <c r="K126" s="48"/>
      <c r="L126" s="42"/>
      <c r="M126" s="43"/>
      <c r="N126" s="43"/>
    </row>
    <row r="127" spans="1:14" x14ac:dyDescent="0.45">
      <c r="A127" s="30" t="s">
        <v>810</v>
      </c>
      <c r="B127" s="80">
        <v>3</v>
      </c>
      <c r="C127" s="80">
        <v>13</v>
      </c>
      <c r="D127" s="51">
        <v>0</v>
      </c>
      <c r="E127" s="94">
        <v>23.138459999999998</v>
      </c>
      <c r="F127" s="94">
        <v>23.138459999999998</v>
      </c>
      <c r="G127" s="30"/>
      <c r="H127" s="30"/>
      <c r="I127" s="53"/>
      <c r="J127" s="48"/>
      <c r="K127" s="48"/>
      <c r="L127" s="42"/>
      <c r="M127" s="43"/>
      <c r="N127" s="43"/>
    </row>
    <row r="128" spans="1:14" x14ac:dyDescent="0.45">
      <c r="A128" s="30" t="s">
        <v>721</v>
      </c>
      <c r="B128" s="80">
        <v>3</v>
      </c>
      <c r="C128" s="80">
        <v>8</v>
      </c>
      <c r="D128" s="51">
        <v>75</v>
      </c>
      <c r="E128" s="94">
        <v>6.6875</v>
      </c>
      <c r="F128" s="94">
        <v>22.1875</v>
      </c>
      <c r="G128" s="30"/>
      <c r="H128" s="30"/>
      <c r="I128" s="53"/>
      <c r="J128" s="48"/>
      <c r="K128" s="48"/>
      <c r="L128" s="42"/>
      <c r="M128" s="43"/>
      <c r="N128" s="43"/>
    </row>
    <row r="129" spans="1:14" x14ac:dyDescent="0.45">
      <c r="A129" s="30" t="s">
        <v>820</v>
      </c>
      <c r="B129" s="80">
        <v>3</v>
      </c>
      <c r="C129" s="80">
        <v>46</v>
      </c>
      <c r="D129" s="51">
        <v>10.41667</v>
      </c>
      <c r="E129" s="94">
        <v>1649.479</v>
      </c>
      <c r="F129" s="94">
        <v>1655.86</v>
      </c>
      <c r="G129" s="30"/>
      <c r="H129" s="30"/>
      <c r="I129" s="53"/>
      <c r="J129" s="48"/>
      <c r="K129" s="48"/>
      <c r="L129" s="42"/>
      <c r="M129" s="43"/>
      <c r="N129" s="43"/>
    </row>
    <row r="130" spans="1:14" x14ac:dyDescent="0.45">
      <c r="A130" s="30" t="s">
        <v>357</v>
      </c>
      <c r="B130" s="80">
        <v>3</v>
      </c>
      <c r="C130" s="80">
        <v>33</v>
      </c>
      <c r="D130" s="51">
        <v>12.12121</v>
      </c>
      <c r="E130" s="94">
        <v>93.757580000000004</v>
      </c>
      <c r="F130" s="94">
        <v>107.9697</v>
      </c>
      <c r="G130" s="30"/>
      <c r="H130" s="30"/>
      <c r="I130" s="53"/>
      <c r="J130" s="48"/>
      <c r="K130" s="48"/>
      <c r="L130" s="42"/>
      <c r="M130" s="43"/>
      <c r="N130" s="43"/>
    </row>
    <row r="131" spans="1:14" x14ac:dyDescent="0.45">
      <c r="A131" s="30" t="s">
        <v>358</v>
      </c>
      <c r="B131" s="80">
        <v>3</v>
      </c>
      <c r="C131" s="80">
        <v>15</v>
      </c>
      <c r="D131" s="51">
        <v>0</v>
      </c>
      <c r="E131" s="94">
        <v>84.666669999999996</v>
      </c>
      <c r="F131" s="94">
        <v>84.666669999999996</v>
      </c>
      <c r="G131" s="30"/>
      <c r="H131" s="30"/>
      <c r="I131" s="53"/>
      <c r="J131" s="48"/>
      <c r="K131" s="48"/>
      <c r="L131" s="42"/>
      <c r="M131" s="43"/>
      <c r="N131" s="43"/>
    </row>
    <row r="132" spans="1:14" x14ac:dyDescent="0.45">
      <c r="A132" s="30" t="s">
        <v>359</v>
      </c>
      <c r="B132" s="80">
        <v>3</v>
      </c>
      <c r="C132" s="80">
        <v>147</v>
      </c>
      <c r="D132" s="51">
        <v>15.64626</v>
      </c>
      <c r="E132" s="94">
        <v>374.45580000000001</v>
      </c>
      <c r="F132" s="94">
        <v>397.44900000000001</v>
      </c>
      <c r="G132" s="30"/>
      <c r="H132" s="30"/>
      <c r="I132" s="53"/>
      <c r="J132" s="48"/>
      <c r="K132" s="48"/>
      <c r="L132" s="42"/>
      <c r="M132" s="43"/>
      <c r="N132" s="43"/>
    </row>
    <row r="133" spans="1:14" x14ac:dyDescent="0.45">
      <c r="A133" s="30" t="s">
        <v>361</v>
      </c>
      <c r="B133" s="80">
        <v>3</v>
      </c>
      <c r="C133" s="80">
        <v>16</v>
      </c>
      <c r="D133" s="51">
        <v>0</v>
      </c>
      <c r="E133" s="94">
        <v>201.6875</v>
      </c>
      <c r="F133" s="94">
        <v>201.6875</v>
      </c>
      <c r="G133" s="30"/>
      <c r="H133" s="30"/>
      <c r="I133" s="53"/>
      <c r="J133" s="48"/>
      <c r="K133" s="48"/>
      <c r="L133" s="42"/>
      <c r="M133" s="43"/>
      <c r="N133" s="43"/>
    </row>
    <row r="134" spans="1:14" x14ac:dyDescent="0.45">
      <c r="A134" s="30" t="s">
        <v>363</v>
      </c>
      <c r="B134" s="80">
        <v>3</v>
      </c>
      <c r="C134" s="80">
        <v>8</v>
      </c>
      <c r="D134" s="51">
        <v>12.5</v>
      </c>
      <c r="E134" s="94">
        <v>1349.875</v>
      </c>
      <c r="F134" s="94">
        <v>1351.125</v>
      </c>
      <c r="G134" s="30"/>
      <c r="H134" s="30"/>
      <c r="I134" s="53"/>
      <c r="J134" s="48"/>
      <c r="K134" s="48"/>
      <c r="L134" s="42"/>
      <c r="M134" s="43"/>
      <c r="N134" s="43"/>
    </row>
    <row r="135" spans="1:14" x14ac:dyDescent="0.45">
      <c r="A135" s="30" t="s">
        <v>365</v>
      </c>
      <c r="B135" s="80">
        <v>3</v>
      </c>
      <c r="C135" s="80">
        <v>122</v>
      </c>
      <c r="D135" s="51">
        <v>1.6393439999999999</v>
      </c>
      <c r="E135" s="94">
        <v>2417.6410000000001</v>
      </c>
      <c r="F135" s="94">
        <v>2418.4609999999998</v>
      </c>
      <c r="G135" s="30"/>
      <c r="H135" s="30"/>
      <c r="I135" s="53"/>
      <c r="J135" s="48"/>
      <c r="K135" s="48"/>
      <c r="L135" s="42"/>
      <c r="M135" s="43"/>
      <c r="N135" s="43"/>
    </row>
    <row r="136" spans="1:14" x14ac:dyDescent="0.45">
      <c r="A136" s="30" t="s">
        <v>374</v>
      </c>
      <c r="B136" s="80">
        <v>3</v>
      </c>
      <c r="C136" s="80">
        <v>184</v>
      </c>
      <c r="D136" s="51">
        <v>0.54347800000000002</v>
      </c>
      <c r="E136" s="94">
        <v>2657.3359999999998</v>
      </c>
      <c r="F136" s="94">
        <v>2660.5970000000002</v>
      </c>
      <c r="G136" s="30"/>
      <c r="H136" s="30"/>
      <c r="I136" s="53"/>
      <c r="J136" s="48"/>
      <c r="K136" s="48"/>
      <c r="L136" s="42"/>
      <c r="M136" s="43"/>
      <c r="N136" s="43"/>
    </row>
    <row r="137" spans="1:14" x14ac:dyDescent="0.45">
      <c r="A137" s="30" t="s">
        <v>740</v>
      </c>
      <c r="B137" s="80">
        <v>3</v>
      </c>
      <c r="C137" s="80">
        <v>20</v>
      </c>
      <c r="D137" s="51">
        <v>10</v>
      </c>
      <c r="E137" s="94">
        <v>469.1</v>
      </c>
      <c r="F137" s="94">
        <v>474.1</v>
      </c>
      <c r="G137" s="30"/>
      <c r="H137" s="30"/>
      <c r="I137" s="53"/>
      <c r="J137" s="48"/>
      <c r="K137" s="48"/>
      <c r="L137" s="42"/>
      <c r="M137" s="43"/>
      <c r="N137" s="43"/>
    </row>
    <row r="138" spans="1:14" x14ac:dyDescent="0.45">
      <c r="A138" s="75" t="s">
        <v>745</v>
      </c>
      <c r="B138" s="80">
        <v>3</v>
      </c>
      <c r="C138" s="80">
        <v>21</v>
      </c>
      <c r="D138" s="51">
        <v>85.714290000000005</v>
      </c>
      <c r="E138" s="94">
        <v>7.0459430000000003</v>
      </c>
      <c r="F138" s="94">
        <v>11.441660000000001</v>
      </c>
      <c r="G138" s="30"/>
      <c r="H138" s="30"/>
      <c r="I138" s="53"/>
      <c r="J138" s="48"/>
      <c r="K138" s="48"/>
      <c r="L138" s="42"/>
      <c r="M138" s="43"/>
      <c r="N138" s="43"/>
    </row>
    <row r="139" spans="1:14" x14ac:dyDescent="0.45">
      <c r="A139" s="30" t="s">
        <v>811</v>
      </c>
      <c r="B139" s="80">
        <v>3</v>
      </c>
      <c r="C139" s="80">
        <v>36</v>
      </c>
      <c r="D139" s="51">
        <v>58.333329999999997</v>
      </c>
      <c r="E139" s="94">
        <v>30.95833</v>
      </c>
      <c r="F139" s="94">
        <v>264.01389999999998</v>
      </c>
      <c r="G139" s="30"/>
      <c r="H139" s="30"/>
      <c r="I139" s="53"/>
      <c r="J139" s="48"/>
      <c r="K139" s="48"/>
      <c r="L139" s="42"/>
      <c r="M139" s="43"/>
      <c r="N139" s="43"/>
    </row>
    <row r="140" spans="1:14" x14ac:dyDescent="0.45">
      <c r="A140" s="75" t="s">
        <v>812</v>
      </c>
      <c r="B140" s="80">
        <v>3</v>
      </c>
      <c r="C140" s="80">
        <v>95</v>
      </c>
      <c r="D140" s="51">
        <v>28.421050000000001</v>
      </c>
      <c r="E140" s="94">
        <v>1296.2529999999999</v>
      </c>
      <c r="F140" s="94">
        <v>1346.463</v>
      </c>
      <c r="G140" s="30"/>
      <c r="H140" s="30"/>
      <c r="I140" s="53"/>
      <c r="J140" s="48"/>
      <c r="K140" s="48"/>
      <c r="L140" s="42"/>
      <c r="M140" s="43"/>
      <c r="N140" s="43"/>
    </row>
    <row r="141" spans="1:14" x14ac:dyDescent="0.45">
      <c r="A141" s="30" t="s">
        <v>756</v>
      </c>
      <c r="B141" s="80">
        <v>3</v>
      </c>
      <c r="C141" s="80">
        <v>51</v>
      </c>
      <c r="D141" s="51">
        <v>33.333329999999997</v>
      </c>
      <c r="E141" s="94">
        <v>4027.029</v>
      </c>
      <c r="F141" s="94">
        <v>4097.0010000000002</v>
      </c>
      <c r="G141" s="30"/>
      <c r="H141" s="30"/>
      <c r="I141" s="53"/>
      <c r="J141" s="48"/>
      <c r="K141" s="48"/>
      <c r="L141" s="42"/>
      <c r="M141" s="43"/>
      <c r="N141" s="43"/>
    </row>
    <row r="142" spans="1:14" x14ac:dyDescent="0.45">
      <c r="A142" s="30" t="s">
        <v>409</v>
      </c>
      <c r="B142" s="80">
        <v>3</v>
      </c>
      <c r="C142" s="80">
        <v>65</v>
      </c>
      <c r="D142" s="51">
        <v>23.076920000000001</v>
      </c>
      <c r="E142" s="94">
        <v>3624.2689999999998</v>
      </c>
      <c r="F142" s="94">
        <v>4004.8850000000002</v>
      </c>
      <c r="G142" s="30"/>
      <c r="H142" s="30"/>
      <c r="I142" s="53"/>
      <c r="J142" s="48"/>
      <c r="K142" s="48"/>
      <c r="L142" s="42"/>
      <c r="M142" s="43"/>
      <c r="N142" s="43"/>
    </row>
    <row r="143" spans="1:14" x14ac:dyDescent="0.45">
      <c r="A143" s="30" t="s">
        <v>411</v>
      </c>
      <c r="B143" s="80">
        <v>3</v>
      </c>
      <c r="C143" s="80">
        <v>28</v>
      </c>
      <c r="D143" s="51">
        <v>3.5714290000000002</v>
      </c>
      <c r="E143" s="94">
        <v>5348.0360000000001</v>
      </c>
      <c r="F143" s="94">
        <v>5351.607</v>
      </c>
      <c r="G143" s="30"/>
      <c r="H143" s="30"/>
      <c r="I143" s="53"/>
      <c r="J143" s="48"/>
      <c r="K143" s="48"/>
      <c r="L143" s="42"/>
      <c r="M143" s="43"/>
      <c r="N143" s="43"/>
    </row>
    <row r="144" spans="1:14" x14ac:dyDescent="0.45">
      <c r="A144" s="30" t="s">
        <v>813</v>
      </c>
      <c r="B144" s="80">
        <v>3</v>
      </c>
      <c r="C144" s="80">
        <v>18</v>
      </c>
      <c r="D144" s="51">
        <v>11.11111</v>
      </c>
      <c r="E144" s="94">
        <v>253.61109999999999</v>
      </c>
      <c r="F144" s="94">
        <v>257.5</v>
      </c>
      <c r="G144" s="30"/>
      <c r="H144" s="30"/>
      <c r="I144" s="53"/>
      <c r="J144" s="48"/>
      <c r="K144" s="48"/>
      <c r="L144" s="42"/>
      <c r="M144" s="43"/>
      <c r="N144" s="43"/>
    </row>
    <row r="145" spans="1:14" x14ac:dyDescent="0.45">
      <c r="A145" s="30" t="s">
        <v>824</v>
      </c>
      <c r="B145" s="80">
        <v>3</v>
      </c>
      <c r="C145" s="80">
        <v>12</v>
      </c>
      <c r="D145" s="51">
        <v>0</v>
      </c>
      <c r="E145" s="94">
        <v>445.25</v>
      </c>
      <c r="F145" s="94">
        <v>445.25</v>
      </c>
      <c r="G145" s="30"/>
      <c r="H145" s="30"/>
      <c r="I145" s="53"/>
      <c r="J145" s="48"/>
      <c r="K145" s="48"/>
      <c r="L145" s="42"/>
      <c r="M145" s="43"/>
      <c r="N145" s="43"/>
    </row>
    <row r="146" spans="1:14" x14ac:dyDescent="0.45">
      <c r="A146" s="30"/>
      <c r="B146" s="50"/>
      <c r="C146" s="50"/>
      <c r="D146" s="51"/>
      <c r="E146" s="52"/>
      <c r="F146" s="52"/>
      <c r="G146" s="30"/>
      <c r="H146" s="30"/>
      <c r="I146" s="53"/>
      <c r="J146" s="48"/>
      <c r="K146" s="48"/>
      <c r="L146" s="42"/>
      <c r="M146" s="43"/>
      <c r="N146" s="43"/>
    </row>
    <row r="147" spans="1:14" x14ac:dyDescent="0.45">
      <c r="A147" s="30"/>
      <c r="B147" s="50"/>
      <c r="C147" s="50"/>
      <c r="D147" s="51"/>
      <c r="E147" s="52"/>
      <c r="F147" s="52"/>
      <c r="G147" s="30"/>
      <c r="H147" s="30"/>
      <c r="I147" s="53"/>
      <c r="J147" s="48"/>
      <c r="K147" s="48"/>
      <c r="L147" s="42"/>
      <c r="M147" s="43"/>
      <c r="N147" s="43"/>
    </row>
    <row r="148" spans="1:14" x14ac:dyDescent="0.45">
      <c r="A148" s="30"/>
      <c r="B148" s="50"/>
      <c r="C148" s="50"/>
      <c r="D148" s="51"/>
      <c r="E148" s="52"/>
      <c r="F148" s="52"/>
      <c r="G148" s="30"/>
      <c r="H148" s="30"/>
      <c r="I148" s="53"/>
      <c r="J148" s="48"/>
      <c r="K148" s="48"/>
      <c r="L148" s="42"/>
      <c r="M148" s="43"/>
      <c r="N148" s="43"/>
    </row>
    <row r="149" spans="1:14" x14ac:dyDescent="0.45">
      <c r="A149" s="30"/>
      <c r="B149" s="50"/>
      <c r="C149" s="50"/>
      <c r="D149" s="51"/>
      <c r="E149" s="52"/>
      <c r="F149" s="52"/>
      <c r="G149" s="30"/>
      <c r="H149" s="30"/>
      <c r="I149" s="53"/>
      <c r="J149" s="48"/>
      <c r="K149" s="48"/>
      <c r="L149" s="42"/>
      <c r="M149" s="43"/>
      <c r="N149" s="43"/>
    </row>
    <row r="150" spans="1:14" x14ac:dyDescent="0.45">
      <c r="A150" s="30"/>
      <c r="B150" s="50"/>
      <c r="C150" s="50"/>
      <c r="D150" s="51"/>
      <c r="E150" s="52"/>
      <c r="F150" s="52"/>
      <c r="G150" s="30"/>
      <c r="H150" s="30"/>
      <c r="I150" s="53"/>
      <c r="J150" s="48"/>
      <c r="K150" s="48"/>
      <c r="L150" s="42"/>
      <c r="M150" s="43"/>
      <c r="N150" s="43"/>
    </row>
    <row r="151" spans="1:14" s="71" customFormat="1" x14ac:dyDescent="0.45">
      <c r="B151" s="48"/>
      <c r="C151" s="48"/>
      <c r="D151" s="70"/>
      <c r="E151" s="69"/>
      <c r="F151" s="69"/>
      <c r="J151" s="48"/>
      <c r="K151" s="48"/>
      <c r="L151" s="70"/>
      <c r="M151" s="69"/>
      <c r="N151" s="69"/>
    </row>
    <row r="152" spans="1:14" s="30" customFormat="1" x14ac:dyDescent="0.45">
      <c r="B152" s="50"/>
      <c r="C152" s="50"/>
      <c r="D152" s="51"/>
      <c r="E152" s="52"/>
      <c r="F152" s="52"/>
      <c r="J152" s="50"/>
      <c r="K152" s="50"/>
      <c r="L152" s="51"/>
      <c r="M152" s="52"/>
      <c r="N152" s="52"/>
    </row>
    <row r="153" spans="1:14" s="30" customFormat="1" ht="13.5" customHeight="1" x14ac:dyDescent="0.45">
      <c r="A153" s="75"/>
      <c r="B153" s="50"/>
      <c r="C153" s="50"/>
      <c r="D153" s="51"/>
      <c r="E153" s="52"/>
      <c r="F153" s="52"/>
      <c r="J153" s="50"/>
      <c r="K153" s="50"/>
      <c r="L153" s="51"/>
      <c r="M153" s="52"/>
      <c r="N153" s="52"/>
    </row>
    <row r="154" spans="1:14" s="30" customFormat="1" x14ac:dyDescent="0.45">
      <c r="B154" s="50"/>
      <c r="C154" s="50"/>
      <c r="D154" s="51"/>
      <c r="E154" s="52"/>
      <c r="F154" s="52"/>
      <c r="I154" s="72"/>
    </row>
    <row r="155" spans="1:14" s="30" customFormat="1" x14ac:dyDescent="0.45">
      <c r="B155" s="50"/>
      <c r="C155" s="50"/>
      <c r="D155" s="51"/>
      <c r="E155" s="52"/>
      <c r="F155" s="52"/>
      <c r="I155" s="72"/>
    </row>
    <row r="156" spans="1:14" s="30" customFormat="1" x14ac:dyDescent="0.45">
      <c r="B156" s="50"/>
      <c r="C156" s="50"/>
      <c r="D156" s="51"/>
      <c r="E156" s="52"/>
      <c r="F156" s="52"/>
      <c r="I156" s="72"/>
    </row>
    <row r="157" spans="1:14" s="30" customFormat="1" x14ac:dyDescent="0.45">
      <c r="B157" s="50"/>
      <c r="C157" s="50"/>
      <c r="D157" s="51"/>
      <c r="E157" s="52"/>
      <c r="F157" s="52"/>
      <c r="I157" s="72"/>
    </row>
    <row r="158" spans="1:14" s="30" customFormat="1" x14ac:dyDescent="0.45">
      <c r="B158" s="50"/>
      <c r="C158" s="50"/>
      <c r="D158" s="51"/>
      <c r="E158" s="52"/>
      <c r="F158" s="52"/>
      <c r="I158" s="72"/>
    </row>
    <row r="159" spans="1:14" s="30" customFormat="1" x14ac:dyDescent="0.45">
      <c r="A159" s="75"/>
      <c r="B159" s="50"/>
      <c r="C159" s="50"/>
      <c r="D159" s="51"/>
      <c r="E159" s="52"/>
      <c r="F159" s="52"/>
      <c r="I159" s="72"/>
    </row>
    <row r="160" spans="1:14" s="30" customFormat="1" x14ac:dyDescent="0.45">
      <c r="B160" s="50"/>
      <c r="C160" s="50"/>
      <c r="D160" s="51"/>
      <c r="E160" s="52"/>
      <c r="F160" s="52"/>
      <c r="I160" s="72"/>
    </row>
    <row r="161" spans="1:9" s="30" customFormat="1" x14ac:dyDescent="0.45">
      <c r="B161" s="50"/>
      <c r="C161" s="50"/>
      <c r="D161" s="51"/>
      <c r="E161" s="52"/>
      <c r="F161" s="52"/>
      <c r="I161" s="72"/>
    </row>
    <row r="162" spans="1:9" s="30" customFormat="1" x14ac:dyDescent="0.45">
      <c r="B162" s="50"/>
      <c r="C162" s="50"/>
      <c r="D162" s="51"/>
      <c r="E162" s="52"/>
      <c r="F162" s="52"/>
      <c r="I162" s="72"/>
    </row>
    <row r="163" spans="1:9" s="30" customFormat="1" x14ac:dyDescent="0.45">
      <c r="B163" s="50"/>
      <c r="C163" s="50"/>
      <c r="D163" s="51"/>
      <c r="E163" s="28"/>
      <c r="F163" s="28"/>
      <c r="I163" s="72"/>
    </row>
    <row r="164" spans="1:9" s="30" customFormat="1" x14ac:dyDescent="0.45">
      <c r="B164" s="50"/>
      <c r="C164" s="50"/>
      <c r="D164" s="51"/>
      <c r="E164" s="73"/>
      <c r="F164" s="28"/>
      <c r="I164" s="72"/>
    </row>
    <row r="165" spans="1:9" s="30" customFormat="1" x14ac:dyDescent="0.45">
      <c r="B165" s="50"/>
      <c r="C165" s="50"/>
      <c r="D165" s="51"/>
      <c r="E165" s="28"/>
      <c r="F165" s="28"/>
      <c r="I165" s="72"/>
    </row>
    <row r="166" spans="1:9" s="30" customFormat="1" x14ac:dyDescent="0.45">
      <c r="B166" s="50"/>
      <c r="C166" s="50"/>
      <c r="D166" s="51"/>
      <c r="E166" s="73"/>
      <c r="F166" s="28"/>
      <c r="I166" s="72"/>
    </row>
    <row r="167" spans="1:9" s="30" customFormat="1" x14ac:dyDescent="0.45">
      <c r="B167" s="50"/>
      <c r="C167" s="50"/>
      <c r="D167" s="51"/>
      <c r="E167" s="74"/>
      <c r="F167" s="28"/>
      <c r="I167" s="72"/>
    </row>
    <row r="168" spans="1:9" s="30" customFormat="1" x14ac:dyDescent="0.45">
      <c r="B168" s="50"/>
      <c r="C168" s="50"/>
      <c r="D168" s="51"/>
      <c r="E168" s="52"/>
      <c r="F168" s="52"/>
      <c r="I168" s="72"/>
    </row>
    <row r="169" spans="1:9" s="30" customFormat="1" x14ac:dyDescent="0.45">
      <c r="B169" s="50"/>
      <c r="C169" s="50"/>
      <c r="D169" s="51"/>
      <c r="E169" s="28"/>
      <c r="F169" s="52"/>
      <c r="I169" s="72"/>
    </row>
    <row r="170" spans="1:9" s="30" customFormat="1" x14ac:dyDescent="0.45">
      <c r="B170" s="50"/>
      <c r="C170" s="50"/>
      <c r="D170" s="51"/>
      <c r="E170" s="52"/>
      <c r="F170" s="52"/>
      <c r="I170" s="72"/>
    </row>
    <row r="171" spans="1:9" s="30" customFormat="1" x14ac:dyDescent="0.45">
      <c r="B171" s="50"/>
      <c r="C171" s="50"/>
      <c r="D171" s="51"/>
      <c r="E171" s="52"/>
      <c r="F171" s="52"/>
      <c r="I171" s="72"/>
    </row>
    <row r="172" spans="1:9" s="30" customFormat="1" x14ac:dyDescent="0.45">
      <c r="A172" s="75"/>
      <c r="B172" s="50"/>
      <c r="C172" s="50"/>
      <c r="D172" s="51"/>
      <c r="E172" s="52"/>
      <c r="F172" s="52"/>
      <c r="I172" s="72"/>
    </row>
    <row r="173" spans="1:9" s="30" customFormat="1" x14ac:dyDescent="0.45">
      <c r="A173" s="75"/>
      <c r="B173" s="50"/>
      <c r="C173" s="50"/>
      <c r="D173" s="51"/>
      <c r="E173" s="52"/>
      <c r="F173" s="52"/>
      <c r="I173" s="72"/>
    </row>
    <row r="174" spans="1:9" s="30" customFormat="1" x14ac:dyDescent="0.45">
      <c r="B174" s="50"/>
      <c r="C174" s="50"/>
      <c r="D174" s="51"/>
      <c r="E174" s="52"/>
      <c r="F174" s="52"/>
      <c r="I174" s="72"/>
    </row>
    <row r="175" spans="1:9" s="30" customFormat="1" x14ac:dyDescent="0.45">
      <c r="B175" s="50"/>
      <c r="C175" s="50"/>
      <c r="D175" s="51"/>
      <c r="E175" s="52"/>
      <c r="F175" s="52"/>
      <c r="I175" s="72"/>
    </row>
    <row r="176" spans="1:9" s="30" customFormat="1" x14ac:dyDescent="0.45">
      <c r="B176" s="50"/>
      <c r="C176" s="50"/>
      <c r="D176" s="51"/>
      <c r="E176" s="28"/>
      <c r="F176" s="52"/>
      <c r="I176" s="72"/>
    </row>
    <row r="177" spans="2:9" s="30" customFormat="1" x14ac:dyDescent="0.45">
      <c r="B177" s="50"/>
      <c r="C177" s="50"/>
      <c r="D177" s="51"/>
      <c r="E177" s="52"/>
      <c r="F177" s="52"/>
      <c r="I177" s="72"/>
    </row>
    <row r="178" spans="2:9" s="30" customFormat="1" x14ac:dyDescent="0.45">
      <c r="B178" s="50"/>
      <c r="C178" s="50"/>
      <c r="D178" s="51"/>
      <c r="E178" s="52"/>
      <c r="F178" s="52"/>
      <c r="I178" s="72"/>
    </row>
    <row r="179" spans="2:9" s="30" customFormat="1" x14ac:dyDescent="0.45">
      <c r="B179" s="50"/>
      <c r="C179" s="50"/>
      <c r="D179" s="51"/>
      <c r="E179" s="52"/>
      <c r="F179" s="52"/>
      <c r="I179" s="72"/>
    </row>
    <row r="180" spans="2:9" s="30" customFormat="1" x14ac:dyDescent="0.45">
      <c r="B180" s="50"/>
      <c r="C180" s="50"/>
      <c r="D180" s="51"/>
      <c r="E180" s="52"/>
      <c r="F180" s="52"/>
      <c r="I180" s="72"/>
    </row>
    <row r="181" spans="2:9" s="30" customFormat="1" x14ac:dyDescent="0.45">
      <c r="B181" s="50"/>
      <c r="C181" s="50"/>
      <c r="D181" s="51"/>
      <c r="E181" s="52"/>
      <c r="F181" s="52"/>
      <c r="I181" s="72"/>
    </row>
    <row r="182" spans="2:9" s="30" customFormat="1" x14ac:dyDescent="0.45">
      <c r="B182" s="50"/>
      <c r="C182" s="50"/>
      <c r="D182" s="51"/>
      <c r="E182" s="52"/>
      <c r="F182" s="52"/>
      <c r="I182" s="72"/>
    </row>
    <row r="183" spans="2:9" s="30" customFormat="1" x14ac:dyDescent="0.45">
      <c r="B183" s="50"/>
      <c r="C183" s="50"/>
      <c r="D183" s="51"/>
      <c r="E183" s="52"/>
      <c r="F183" s="52"/>
      <c r="I183" s="72"/>
    </row>
    <row r="184" spans="2:9" s="30" customFormat="1" x14ac:dyDescent="0.45">
      <c r="B184" s="50"/>
      <c r="C184" s="50"/>
      <c r="D184" s="51"/>
      <c r="E184" s="28"/>
      <c r="F184" s="52"/>
      <c r="I184" s="72"/>
    </row>
    <row r="185" spans="2:9" s="30" customFormat="1" x14ac:dyDescent="0.45">
      <c r="B185" s="50"/>
      <c r="C185" s="50"/>
      <c r="D185" s="51"/>
      <c r="E185" s="52"/>
      <c r="F185" s="52"/>
      <c r="I185" s="72"/>
    </row>
    <row r="186" spans="2:9" s="30" customFormat="1" x14ac:dyDescent="0.45">
      <c r="B186" s="50"/>
      <c r="C186" s="50"/>
      <c r="D186" s="51"/>
      <c r="E186" s="52"/>
      <c r="F186" s="52"/>
      <c r="I186" s="72"/>
    </row>
    <row r="187" spans="2:9" s="30" customFormat="1" x14ac:dyDescent="0.45">
      <c r="B187" s="50"/>
      <c r="C187" s="50"/>
      <c r="D187" s="51"/>
      <c r="E187" s="52"/>
      <c r="F187" s="52"/>
      <c r="I187" s="72"/>
    </row>
    <row r="188" spans="2:9" s="30" customFormat="1" x14ac:dyDescent="0.45">
      <c r="B188" s="50"/>
      <c r="C188" s="50"/>
      <c r="D188" s="51"/>
      <c r="E188" s="52"/>
      <c r="F188" s="52"/>
      <c r="I188" s="72"/>
    </row>
    <row r="189" spans="2:9" s="30" customFormat="1" x14ac:dyDescent="0.45">
      <c r="B189" s="50"/>
      <c r="C189" s="50"/>
      <c r="D189" s="51"/>
      <c r="E189" s="52"/>
      <c r="F189" s="52"/>
      <c r="I189" s="72"/>
    </row>
    <row r="190" spans="2:9" s="30" customFormat="1" x14ac:dyDescent="0.45">
      <c r="B190" s="50"/>
      <c r="C190" s="50"/>
      <c r="D190" s="51"/>
      <c r="E190" s="52"/>
      <c r="F190" s="52"/>
      <c r="I190" s="72"/>
    </row>
    <row r="191" spans="2:9" s="30" customFormat="1" x14ac:dyDescent="0.45">
      <c r="B191" s="50"/>
      <c r="C191" s="50"/>
      <c r="D191" s="51"/>
      <c r="E191" s="52"/>
      <c r="F191" s="52"/>
      <c r="I191" s="72"/>
    </row>
    <row r="192" spans="2:9" s="30" customFormat="1" x14ac:dyDescent="0.45">
      <c r="B192" s="50"/>
      <c r="C192" s="50"/>
      <c r="D192" s="51"/>
      <c r="E192" s="52"/>
      <c r="F192" s="52"/>
      <c r="I192" s="72"/>
    </row>
    <row r="193" spans="1:9" s="30" customFormat="1" x14ac:dyDescent="0.45">
      <c r="A193" s="75"/>
      <c r="B193" s="50"/>
      <c r="C193" s="50"/>
      <c r="D193" s="51"/>
      <c r="E193" s="52"/>
      <c r="F193" s="52"/>
      <c r="I193" s="72"/>
    </row>
    <row r="194" spans="1:9" s="30" customFormat="1" x14ac:dyDescent="0.45">
      <c r="B194" s="50"/>
      <c r="C194" s="50"/>
      <c r="D194" s="51"/>
      <c r="E194" s="52"/>
      <c r="F194" s="52"/>
      <c r="I194" s="72"/>
    </row>
    <row r="195" spans="1:9" s="30" customFormat="1" x14ac:dyDescent="0.45">
      <c r="B195" s="50"/>
      <c r="C195" s="50"/>
      <c r="D195" s="51"/>
      <c r="E195" s="52"/>
      <c r="F195" s="52"/>
      <c r="I195" s="72"/>
    </row>
    <row r="196" spans="1:9" s="30" customFormat="1" x14ac:dyDescent="0.45">
      <c r="B196" s="50"/>
      <c r="C196" s="50"/>
      <c r="D196" s="51"/>
      <c r="E196" s="52"/>
      <c r="F196" s="52"/>
      <c r="I196" s="72"/>
    </row>
    <row r="197" spans="1:9" s="30" customFormat="1" x14ac:dyDescent="0.45">
      <c r="B197" s="50"/>
      <c r="C197" s="50"/>
      <c r="D197" s="51"/>
      <c r="E197" s="52"/>
      <c r="F197" s="52"/>
      <c r="I197" s="72"/>
    </row>
    <row r="198" spans="1:9" s="30" customFormat="1" x14ac:dyDescent="0.45">
      <c r="B198" s="50"/>
      <c r="C198" s="50"/>
      <c r="D198" s="51"/>
      <c r="E198" s="52"/>
      <c r="F198" s="52"/>
      <c r="I198" s="72"/>
    </row>
    <row r="199" spans="1:9" s="30" customFormat="1" x14ac:dyDescent="0.45">
      <c r="B199" s="50"/>
      <c r="C199" s="50"/>
      <c r="D199" s="51"/>
      <c r="E199" s="52"/>
      <c r="F199" s="52"/>
      <c r="I199" s="72"/>
    </row>
    <row r="200" spans="1:9" s="30" customFormat="1" x14ac:dyDescent="0.45">
      <c r="B200" s="50"/>
      <c r="C200" s="50"/>
      <c r="D200" s="51"/>
      <c r="E200" s="52"/>
      <c r="F200" s="52"/>
      <c r="I200" s="72"/>
    </row>
    <row r="201" spans="1:9" s="30" customFormat="1" x14ac:dyDescent="0.45">
      <c r="B201" s="50"/>
      <c r="C201" s="50"/>
      <c r="D201" s="51"/>
      <c r="E201" s="52"/>
      <c r="F201" s="52"/>
      <c r="I201" s="72"/>
    </row>
    <row r="202" spans="1:9" s="30" customFormat="1" x14ac:dyDescent="0.45">
      <c r="B202" s="50"/>
      <c r="C202" s="50"/>
      <c r="D202" s="51"/>
      <c r="E202" s="52"/>
      <c r="F202" s="52"/>
      <c r="I202" s="72"/>
    </row>
    <row r="203" spans="1:9" s="30" customFormat="1" x14ac:dyDescent="0.45">
      <c r="B203" s="50"/>
      <c r="C203" s="50"/>
      <c r="D203" s="51"/>
      <c r="E203" s="52"/>
      <c r="F203" s="52"/>
      <c r="I203" s="72"/>
    </row>
    <row r="204" spans="1:9" s="30" customFormat="1" x14ac:dyDescent="0.45">
      <c r="B204" s="50"/>
      <c r="C204" s="50"/>
      <c r="D204" s="51"/>
      <c r="E204" s="52"/>
      <c r="F204" s="52"/>
      <c r="I204" s="72"/>
    </row>
    <row r="205" spans="1:9" s="30" customFormat="1" x14ac:dyDescent="0.45">
      <c r="B205" s="50"/>
      <c r="C205" s="50"/>
      <c r="D205" s="51"/>
      <c r="E205" s="52"/>
      <c r="F205" s="52"/>
      <c r="I205" s="72"/>
    </row>
    <row r="206" spans="1:9" s="30" customFormat="1" x14ac:dyDescent="0.45">
      <c r="B206" s="50"/>
      <c r="C206" s="50"/>
      <c r="D206" s="51"/>
      <c r="E206" s="52"/>
      <c r="F206" s="52"/>
      <c r="I206" s="72"/>
    </row>
    <row r="207" spans="1:9" s="30" customFormat="1" x14ac:dyDescent="0.45">
      <c r="B207" s="50"/>
      <c r="C207" s="50"/>
      <c r="D207" s="51"/>
      <c r="E207" s="52"/>
      <c r="F207" s="52"/>
      <c r="I207" s="72"/>
    </row>
    <row r="208" spans="1:9" s="30" customFormat="1" x14ac:dyDescent="0.45">
      <c r="A208" s="75"/>
      <c r="B208" s="50"/>
      <c r="C208" s="50"/>
      <c r="D208" s="51"/>
      <c r="E208" s="73"/>
      <c r="F208" s="28"/>
      <c r="I208" s="72"/>
    </row>
    <row r="209" spans="1:9" s="30" customFormat="1" x14ac:dyDescent="0.45">
      <c r="B209" s="50"/>
      <c r="C209" s="50"/>
      <c r="D209" s="51"/>
      <c r="E209" s="52"/>
      <c r="F209" s="52"/>
      <c r="I209" s="72"/>
    </row>
    <row r="210" spans="1:9" s="30" customFormat="1" x14ac:dyDescent="0.45">
      <c r="A210" s="75"/>
      <c r="B210" s="50"/>
      <c r="C210" s="50"/>
      <c r="D210" s="51"/>
      <c r="E210" s="52"/>
      <c r="F210" s="52"/>
      <c r="I210" s="72"/>
    </row>
    <row r="211" spans="1:9" s="30" customFormat="1" x14ac:dyDescent="0.45">
      <c r="B211" s="50"/>
      <c r="C211" s="50"/>
      <c r="D211" s="51"/>
      <c r="E211" s="52"/>
      <c r="F211" s="52"/>
      <c r="I211" s="72"/>
    </row>
    <row r="212" spans="1:9" s="30" customFormat="1" x14ac:dyDescent="0.45">
      <c r="B212" s="50"/>
      <c r="C212" s="50"/>
      <c r="D212" s="51"/>
      <c r="E212" s="52"/>
      <c r="F212" s="52"/>
      <c r="I212" s="72"/>
    </row>
    <row r="213" spans="1:9" s="30" customFormat="1" x14ac:dyDescent="0.45">
      <c r="B213" s="50"/>
      <c r="C213" s="50"/>
      <c r="D213" s="51"/>
      <c r="E213" s="52"/>
      <c r="F213" s="52"/>
      <c r="I213" s="72"/>
    </row>
    <row r="214" spans="1:9" s="30" customFormat="1" x14ac:dyDescent="0.45">
      <c r="B214" s="50"/>
      <c r="C214" s="50"/>
      <c r="D214" s="51"/>
      <c r="E214" s="52"/>
      <c r="F214" s="52"/>
      <c r="I214" s="72"/>
    </row>
    <row r="215" spans="1:9" s="30" customFormat="1" x14ac:dyDescent="0.45">
      <c r="B215" s="50"/>
      <c r="C215" s="50"/>
      <c r="D215" s="51"/>
      <c r="E215" s="52"/>
      <c r="F215" s="52"/>
      <c r="I215" s="72"/>
    </row>
    <row r="216" spans="1:9" s="30" customFormat="1" x14ac:dyDescent="0.45">
      <c r="B216" s="50"/>
      <c r="C216" s="50"/>
      <c r="D216" s="51"/>
      <c r="E216" s="52"/>
      <c r="F216" s="52"/>
      <c r="I216" s="72"/>
    </row>
    <row r="217" spans="1:9" s="30" customFormat="1" x14ac:dyDescent="0.45">
      <c r="B217" s="50"/>
      <c r="C217" s="50"/>
      <c r="D217" s="51"/>
      <c r="E217" s="52"/>
      <c r="F217" s="52"/>
      <c r="I217" s="72"/>
    </row>
    <row r="218" spans="1:9" s="30" customFormat="1" x14ac:dyDescent="0.45">
      <c r="B218" s="50"/>
      <c r="C218" s="50"/>
      <c r="D218" s="51"/>
      <c r="E218" s="52"/>
      <c r="F218" s="52"/>
      <c r="I218" s="72"/>
    </row>
    <row r="219" spans="1:9" s="30" customFormat="1" x14ac:dyDescent="0.45">
      <c r="B219" s="50"/>
      <c r="C219" s="50"/>
      <c r="D219" s="51"/>
      <c r="E219" s="52"/>
      <c r="F219" s="52"/>
      <c r="I219" s="72"/>
    </row>
    <row r="220" spans="1:9" s="30" customFormat="1" x14ac:dyDescent="0.45">
      <c r="B220" s="50"/>
      <c r="C220" s="50"/>
      <c r="D220" s="51"/>
      <c r="E220" s="52"/>
      <c r="F220" s="52"/>
      <c r="I220" s="72"/>
    </row>
    <row r="221" spans="1:9" s="30" customFormat="1" x14ac:dyDescent="0.45">
      <c r="B221" s="50"/>
      <c r="C221" s="50"/>
      <c r="D221" s="51"/>
      <c r="E221" s="28"/>
      <c r="F221" s="52"/>
      <c r="I221" s="72"/>
    </row>
    <row r="222" spans="1:9" s="30" customFormat="1" x14ac:dyDescent="0.45">
      <c r="B222" s="50"/>
      <c r="C222" s="50"/>
      <c r="D222" s="51"/>
      <c r="E222" s="52"/>
      <c r="F222" s="52"/>
      <c r="I222" s="72"/>
    </row>
    <row r="223" spans="1:9" s="30" customFormat="1" x14ac:dyDescent="0.45">
      <c r="B223" s="50"/>
      <c r="C223" s="50"/>
      <c r="D223" s="51"/>
      <c r="E223" s="73"/>
      <c r="F223" s="52"/>
      <c r="I223" s="72"/>
    </row>
    <row r="224" spans="1:9" s="30" customFormat="1" x14ac:dyDescent="0.45">
      <c r="B224" s="50"/>
      <c r="C224" s="50"/>
      <c r="D224" s="51"/>
      <c r="E224" s="28"/>
      <c r="F224" s="28"/>
      <c r="I224" s="72"/>
    </row>
    <row r="225" spans="2:9" s="30" customFormat="1" x14ac:dyDescent="0.45">
      <c r="B225" s="50"/>
      <c r="C225" s="50"/>
      <c r="D225" s="51"/>
      <c r="E225" s="28"/>
      <c r="F225" s="28"/>
      <c r="I225" s="72"/>
    </row>
    <row r="226" spans="2:9" s="30" customFormat="1" x14ac:dyDescent="0.45">
      <c r="B226" s="50"/>
      <c r="C226" s="50"/>
      <c r="D226" s="51"/>
      <c r="E226" s="74"/>
      <c r="F226" s="28"/>
      <c r="I226" s="72"/>
    </row>
    <row r="227" spans="2:9" s="30" customFormat="1" x14ac:dyDescent="0.45">
      <c r="D227" s="51"/>
      <c r="E227" s="52"/>
      <c r="F227" s="52"/>
      <c r="I227" s="72"/>
    </row>
  </sheetData>
  <phoneticPr fontId="4"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480B5627502419E9CC11CF7103118" ma:contentTypeVersion="11" ma:contentTypeDescription="Create a new document." ma:contentTypeScope="" ma:versionID="95d1892de66e2bfb9b564c2ead8427cc">
  <xsd:schema xmlns:xsd="http://www.w3.org/2001/XMLSchema" xmlns:xs="http://www.w3.org/2001/XMLSchema" xmlns:p="http://schemas.microsoft.com/office/2006/metadata/properties" xmlns:ns3="ef302ebc-5678-4515-adc3-766e7915b5a6" xmlns:ns4="200aca03-a447-4e83-9e08-55f7f4bce13e" targetNamespace="http://schemas.microsoft.com/office/2006/metadata/properties" ma:root="true" ma:fieldsID="533eea54dd9fa853f9be28d840d27594" ns3:_="" ns4:_="">
    <xsd:import namespace="ef302ebc-5678-4515-adc3-766e7915b5a6"/>
    <xsd:import namespace="200aca03-a447-4e83-9e08-55f7f4bce1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02ebc-5678-4515-adc3-766e7915b5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0aca03-a447-4e83-9e08-55f7f4bce13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E9E789-299C-41C3-9CEF-B8259C3E2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02ebc-5678-4515-adc3-766e7915b5a6"/>
    <ds:schemaRef ds:uri="200aca03-a447-4e83-9e08-55f7f4bce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86D587-EAAB-41A0-8049-4C3E10DD6707}">
  <ds:schemaRefs>
    <ds:schemaRef ds:uri="http://schemas.microsoft.com/sharepoint/v3/contenttype/forms"/>
  </ds:schemaRefs>
</ds:datastoreItem>
</file>

<file path=customXml/itemProps3.xml><?xml version="1.0" encoding="utf-8"?>
<ds:datastoreItem xmlns:ds="http://schemas.openxmlformats.org/officeDocument/2006/customXml" ds:itemID="{66427936-EE76-46BA-A37E-0EB80394B516}">
  <ds:schemaRefs>
    <ds:schemaRef ds:uri="200aca03-a447-4e83-9e08-55f7f4bce13e"/>
    <ds:schemaRef ds:uri="http://www.w3.org/XML/1998/namespac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ef302ebc-5678-4515-adc3-766e7915b5a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Cover_page</vt:lpstr>
      <vt:lpstr>Table titles</vt:lpstr>
      <vt:lpstr>Table C.1</vt:lpstr>
      <vt:lpstr>Table C.2</vt:lpstr>
      <vt:lpstr>Table C.3</vt:lpstr>
      <vt:lpstr>Table C.4</vt:lpstr>
      <vt:lpstr>Table C.5</vt:lpstr>
      <vt:lpstr>Table C.6</vt:lpstr>
      <vt:lpstr>Table C.7</vt:lpstr>
      <vt:lpstr>Cover_page!Print_Area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GERGELOVA Petra</dc:creator>
  <cp:lastModifiedBy>Katleen BAERT</cp:lastModifiedBy>
  <dcterms:created xsi:type="dcterms:W3CDTF">2019-03-18T14:54:15Z</dcterms:created>
  <dcterms:modified xsi:type="dcterms:W3CDTF">2020-06-01T12:21:25Z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0x01010044F480B5627502419E9CC11CF7103118</vt:lpwstr>
  </property>
</Properties>
</file>