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fsa815-my.sharepoint.com/personal/gina_cioacata_efsa_europa_eu/Documents/H drive/layouts/quinolizidine/"/>
    </mc:Choice>
  </mc:AlternateContent>
  <xr:revisionPtr revIDLastSave="2" documentId="8_{816E19BA-A37A-4232-B512-1252261A2E53}" xr6:coauthVersionLast="43" xr6:coauthVersionMax="43" xr10:uidLastSave="{977D22EE-AB65-4626-8404-830CA1D253C2}"/>
  <workbookProtection workbookAlgorithmName="SHA-512" workbookHashValue="k5fDjknPvBoYvXir3WFzxrZBASh+ukzJO97ZxAGoVKw9GTFBJFRzd5MHpmczsht4n9uV4mdZ8KrvwG6czfbyiQ==" workbookSaltValue="vcqhe+hPi+JiuTP2una5yg==" workbookSpinCount="100000" lockStructure="1"/>
  <bookViews>
    <workbookView xWindow="28680" yWindow="-120" windowWidth="29040" windowHeight="15990" xr2:uid="{00000000-000D-0000-FFFF-FFFF00000000}"/>
  </bookViews>
  <sheets>
    <sheet name="Cover page" sheetId="6" r:id="rId1"/>
    <sheet name="C_1" sheetId="1" r:id="rId2"/>
    <sheet name="C_2" sheetId="3" r:id="rId3"/>
  </sheets>
  <definedNames>
    <definedName name="_xlnm._FilterDatabase" localSheetId="2" hidden="1">C_2!$A$2:$M$67</definedName>
    <definedName name="_Toc530585469" localSheetId="0">'Cover page'!#REF!</definedName>
    <definedName name="_Toc530585471" localSheetId="0">'Cover page'!$C$2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7" i="1" l="1"/>
  <c r="M7" i="1"/>
  <c r="K7" i="1"/>
  <c r="J7" i="1"/>
</calcChain>
</file>

<file path=xl/sharedStrings.xml><?xml version="1.0" encoding="utf-8"?>
<sst xmlns="http://schemas.openxmlformats.org/spreadsheetml/2006/main" count="337" uniqueCount="95">
  <si>
    <t>Food_category</t>
  </si>
  <si>
    <t>COUNTRY</t>
  </si>
  <si>
    <t>SURVEY</t>
  </si>
  <si>
    <t>N_consuming_days</t>
  </si>
  <si>
    <t>Mean_Exposure_MeanLB</t>
  </si>
  <si>
    <t>P95_Exposure_MeanLB</t>
  </si>
  <si>
    <t>Mean_Exposure_MeanUB</t>
  </si>
  <si>
    <t>Other children</t>
  </si>
  <si>
    <t>Portugal</t>
  </si>
  <si>
    <t>IAN.AF 2015-2016</t>
  </si>
  <si>
    <t>Adolescents</t>
  </si>
  <si>
    <t>Adults</t>
  </si>
  <si>
    <t>Elderly</t>
  </si>
  <si>
    <t>Very elderly</t>
  </si>
  <si>
    <t>Mean_foodbw (g/Kg b.w.)</t>
  </si>
  <si>
    <t>Mean_AMOUNTFOOD (g)</t>
  </si>
  <si>
    <t>P95_foodbw (g/Kg b.w.)</t>
  </si>
  <si>
    <t>P95_AMOUNTFOOD (g)</t>
  </si>
  <si>
    <t>Infants</t>
  </si>
  <si>
    <t>Finland</t>
  </si>
  <si>
    <t>DIPP 2001-2009</t>
  </si>
  <si>
    <t>United Kingdom</t>
  </si>
  <si>
    <t>DNSIYC 2011</t>
  </si>
  <si>
    <t>Toddlers</t>
  </si>
  <si>
    <t>Belgium</t>
  </si>
  <si>
    <t>REGIONAL FLANDERS</t>
  </si>
  <si>
    <t>Estonia</t>
  </si>
  <si>
    <t>DIET-2014-EST-C</t>
  </si>
  <si>
    <t>Latvia</t>
  </si>
  <si>
    <t>LATVIA_2014</t>
  </si>
  <si>
    <t>Netherlands</t>
  </si>
  <si>
    <t>VCP KIDS</t>
  </si>
  <si>
    <t>Austria</t>
  </si>
  <si>
    <t>Germany</t>
  </si>
  <si>
    <t>ESKIMO</t>
  </si>
  <si>
    <t>France</t>
  </si>
  <si>
    <t>INCA3</t>
  </si>
  <si>
    <t>NDNS ROLLING PROGRAMME YEARS 1-3</t>
  </si>
  <si>
    <t>Italy</t>
  </si>
  <si>
    <t>INRAN SCAI 2005-06</t>
  </si>
  <si>
    <t>VCP BASIS AVL2007-2010</t>
  </si>
  <si>
    <t>Romania</t>
  </si>
  <si>
    <t>DIETA PILOT CHILDREN</t>
  </si>
  <si>
    <t>Sweden</t>
  </si>
  <si>
    <t>NFA</t>
  </si>
  <si>
    <t>DIET NATIONAL 2004</t>
  </si>
  <si>
    <t>NATIONAL NUTRITION SURVEY II</t>
  </si>
  <si>
    <t>DIET-2014-EST-A</t>
  </si>
  <si>
    <t>NWSSP07_08</t>
  </si>
  <si>
    <t>ASNS - ADULTS</t>
  </si>
  <si>
    <t>FINDIET2012</t>
  </si>
  <si>
    <t>Hungary</t>
  </si>
  <si>
    <t>NATIONAL REPR SURV</t>
  </si>
  <si>
    <t>Ireland</t>
  </si>
  <si>
    <t>NANS 2012</t>
  </si>
  <si>
    <t>DIETA PILOT ADULTS</t>
  </si>
  <si>
    <t>RIKSMATEN 2010</t>
  </si>
  <si>
    <t>Slovakia</t>
  </si>
  <si>
    <t>SK MON 2008</t>
  </si>
  <si>
    <t>VCP ELDERLY</t>
  </si>
  <si>
    <t>Pregnant women</t>
  </si>
  <si>
    <t>PREGNAT AD-HOC SURVEY 2015-2016</t>
  </si>
  <si>
    <t>P95_Exposure_MeanUB</t>
  </si>
  <si>
    <t>Meat imitates</t>
  </si>
  <si>
    <t>VELS</t>
  </si>
  <si>
    <t>Czech Republic</t>
  </si>
  <si>
    <t>SISP04</t>
  </si>
  <si>
    <t>Mean_Exposure (Mean totQA content)</t>
  </si>
  <si>
    <t>Mean_Exposure (High totQA content)</t>
  </si>
  <si>
    <t>P95_Exposure  (High totQA content)</t>
  </si>
  <si>
    <t>P95_Exposure (Mean totQA content)</t>
  </si>
  <si>
    <t>Mean_Consumtption (g/Kg b.w.)</t>
  </si>
  <si>
    <t>Mean_Consumtption (g)</t>
  </si>
  <si>
    <t>P95_Consumtption (g/Kg b.w.)</t>
  </si>
  <si>
    <t>P95_Consumtption  (g)</t>
  </si>
  <si>
    <t>Consuming days (n)</t>
  </si>
  <si>
    <t>Population Class</t>
  </si>
  <si>
    <t>Lupins (without pods)</t>
  </si>
  <si>
    <t>Mean_Exposure (LB)</t>
  </si>
  <si>
    <t>Mean_Exposure (UB)</t>
  </si>
  <si>
    <t>P95_Exposure (LB)</t>
  </si>
  <si>
    <t>P95_Exposure (UB)</t>
  </si>
  <si>
    <t>Annex to:</t>
  </si>
  <si>
    <t xml:space="preserve">Available online: </t>
  </si>
  <si>
    <t>Results of acute exposure assessment to total quinolizidine alkaloids* concentrations  according to scenario 3 (consumption of jarred lupin seeds in brine)</t>
  </si>
  <si>
    <t>Table C_1. Results of acute exposure assessment to total quinolizidine alkaloids concentrations  according to scenario 1,2 and 3</t>
  </si>
  <si>
    <t>Table C_2. Results of acute exposure assessment to total quinolizidine alkaloids* concentrations  according to scenario 5 (cConsumption of lupin based meat imitates)</t>
  </si>
  <si>
    <t>C_2 Results of acute exposure assessment to total quinolizidine alkaloids* concentrations  according to scenario 4 (consumption of lupin based on 'meat imitates')</t>
  </si>
  <si>
    <t xml:space="preserve">* The ‘Total QA’ concentration was calculated by summing the concentrations (expressed as mg/kg) of lupanine, 13-OH-lupanine, angustifoline, multiflorine, 13α-tigloyloxylupanine and isolupanine. For calculation of the UB ‘Total QA’, the LOD or LOQ was used for each substance for which a left-censored result was reported to calculate the UB. </t>
  </si>
  <si>
    <t>C_1: Results of acute exposure assessment to total quinolizidine alkaloids* concentrations  according to scenario 1 (Consumption of lupin seeds with no reduction of QAs content )</t>
  </si>
  <si>
    <t>Results of acute exposure assessment to total quinolizidine alkaloids* concentrations  according to scenario 2 (Consumption of lupin seeds with 89% reduction of QAs content)</t>
  </si>
  <si>
    <t>Content:</t>
  </si>
  <si>
    <t>Scientific opinion on the risks for animal and human health related to the presence of quinolizidine alkaloids in feed and food, in particular in lupins and lupin-derived products</t>
  </si>
  <si>
    <t xml:space="preserve">Annex C: </t>
  </si>
  <si>
    <t>Results of acute dietary exposure assessment to quinolizidine alkaloids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</si>
</sst>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1"/>
      <name val="Calibri"/>
      <family val="2"/>
      <scheme val="minor"/>
    </font>
    <font>
      <u/>
      <sz val="10"/>
      <color indexed="12"/>
      <name val="MS Sans Serif"/>
      <family val="2"/>
    </font>
    <font>
      <b/>
      <sz val="10"/>
      <color rgb="FF000000"/>
      <name val="Tahoma"/>
      <family val="2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Tahoma"/>
      <family val="2"/>
    </font>
    <font>
      <sz val="12"/>
      <color theme="1"/>
      <name val="Calibri"/>
      <family val="2"/>
      <scheme val="minor"/>
    </font>
    <font>
      <b/>
      <sz val="12"/>
      <name val="Tahoma"/>
      <family val="2"/>
    </font>
    <font>
      <sz val="12"/>
      <name val="MS Sans Serif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2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vertical="center" wrapText="1"/>
    </xf>
    <xf numFmtId="0" fontId="2" fillId="0" borderId="0" xfId="1"/>
    <xf numFmtId="0" fontId="3" fillId="0" borderId="0" xfId="1" applyFont="1"/>
    <xf numFmtId="0" fontId="4" fillId="0" borderId="0" xfId="1" applyFont="1"/>
    <xf numFmtId="0" fontId="5" fillId="0" borderId="0" xfId="0" applyFont="1"/>
    <xf numFmtId="0" fontId="6" fillId="2" borderId="0" xfId="2" applyFill="1"/>
    <xf numFmtId="0" fontId="1" fillId="0" borderId="0" xfId="0" applyFont="1"/>
    <xf numFmtId="1" fontId="0" fillId="0" borderId="0" xfId="0" applyNumberFormat="1" applyBorder="1" applyAlignment="1">
      <alignment horizontal="center" vertical="center"/>
    </xf>
    <xf numFmtId="0" fontId="8" fillId="0" borderId="0" xfId="0" applyFont="1"/>
    <xf numFmtId="49" fontId="0" fillId="0" borderId="0" xfId="0" applyNumberFormat="1" applyBorder="1" applyAlignment="1">
      <alignment horizontal="center"/>
    </xf>
    <xf numFmtId="0" fontId="10" fillId="0" borderId="0" xfId="0" applyFont="1"/>
    <xf numFmtId="0" fontId="1" fillId="0" borderId="0" xfId="0" applyFont="1" applyAlignment="1">
      <alignment wrapText="1"/>
    </xf>
    <xf numFmtId="164" fontId="0" fillId="0" borderId="0" xfId="0" applyNumberFormat="1" applyAlignment="1">
      <alignment horizontal="center" wrapText="1"/>
    </xf>
    <xf numFmtId="1" fontId="0" fillId="0" borderId="0" xfId="0" applyNumberFormat="1" applyAlignment="1">
      <alignment horizontal="center" wrapText="1"/>
    </xf>
    <xf numFmtId="2" fontId="0" fillId="0" borderId="0" xfId="0" applyNumberFormat="1" applyAlignment="1">
      <alignment horizontal="center" wrapText="1"/>
    </xf>
    <xf numFmtId="2" fontId="0" fillId="0" borderId="0" xfId="0" applyNumberFormat="1" applyBorder="1" applyAlignment="1">
      <alignment horizontal="center" wrapText="1"/>
    </xf>
    <xf numFmtId="1" fontId="0" fillId="0" borderId="0" xfId="0" applyNumberForma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5" xfId="0" applyFont="1" applyBorder="1" applyAlignment="1">
      <alignment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/>
    </xf>
    <xf numFmtId="1" fontId="0" fillId="0" borderId="0" xfId="0" applyNumberFormat="1" applyFont="1" applyBorder="1" applyAlignment="1">
      <alignment horizontal="center" vertical="center"/>
    </xf>
    <xf numFmtId="1" fontId="0" fillId="0" borderId="2" xfId="0" applyNumberFormat="1" applyFont="1" applyBorder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vertical="center"/>
    </xf>
    <xf numFmtId="49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49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164" fontId="0" fillId="0" borderId="0" xfId="0" applyNumberFormat="1" applyBorder="1" applyAlignment="1">
      <alignment horizontal="center" wrapText="1"/>
    </xf>
    <xf numFmtId="0" fontId="11" fillId="0" borderId="0" xfId="1" applyFont="1"/>
    <xf numFmtId="0" fontId="12" fillId="0" borderId="0" xfId="0" applyFont="1"/>
    <xf numFmtId="0" fontId="13" fillId="0" borderId="0" xfId="1" applyFont="1"/>
    <xf numFmtId="0" fontId="14" fillId="0" borderId="0" xfId="1" applyFont="1"/>
    <xf numFmtId="0" fontId="15" fillId="0" borderId="0" xfId="0" applyFont="1"/>
    <xf numFmtId="0" fontId="4" fillId="0" borderId="0" xfId="1" applyFont="1" applyFill="1" applyAlignment="1">
      <alignment wrapText="1"/>
    </xf>
    <xf numFmtId="0" fontId="2" fillId="2" borderId="0" xfId="1" applyFill="1"/>
    <xf numFmtId="0" fontId="4" fillId="0" borderId="0" xfId="1" applyFont="1" applyFill="1"/>
    <xf numFmtId="0" fontId="4" fillId="2" borderId="0" xfId="1" applyFont="1" applyFill="1" applyAlignment="1">
      <alignment horizontal="left" wrapText="1"/>
    </xf>
    <xf numFmtId="49" fontId="0" fillId="0" borderId="0" xfId="0" applyNumberFormat="1" applyFill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68">
    <dxf>
      <numFmt numFmtId="2" formatCode="0.00"/>
      <alignment horizontal="center" vertical="bottom" textRotation="0" wrapText="1" indent="0" justifyLastLine="0" shrinkToFit="0" readingOrder="0"/>
    </dxf>
    <dxf>
      <numFmt numFmtId="2" formatCode="0.00"/>
      <alignment horizontal="center" vertical="bottom" textRotation="0" wrapText="1" indent="0" justifyLastLine="0" shrinkToFit="0" readingOrder="0"/>
    </dxf>
    <dxf>
      <numFmt numFmtId="2" formatCode="0.00"/>
      <alignment horizontal="center" vertical="bottom" textRotation="0" wrapText="1" indent="0" justifyLastLine="0" shrinkToFit="0" readingOrder="0"/>
    </dxf>
    <dxf>
      <numFmt numFmtId="2" formatCode="0.00"/>
      <alignment horizontal="center" vertical="bottom" textRotation="0" wrapText="1" indent="0" justifyLastLine="0" shrinkToFit="0" readingOrder="0"/>
    </dxf>
    <dxf>
      <numFmt numFmtId="2" formatCode="0.00"/>
      <alignment horizontal="center" vertical="bottom" textRotation="0" wrapText="1" indent="0" justifyLastLine="0" shrinkToFit="0" readingOrder="0"/>
    </dxf>
    <dxf>
      <numFmt numFmtId="2" formatCode="0.00"/>
      <alignment horizontal="center" vertical="bottom" textRotation="0" wrapText="1" indent="0" justifyLastLine="0" shrinkToFit="0" readingOrder="0"/>
    </dxf>
    <dxf>
      <numFmt numFmtId="1" formatCode="0"/>
      <alignment horizontal="center" vertical="bottom" textRotation="0" wrapText="1" indent="0" justifyLastLine="0" shrinkToFit="0" readingOrder="0"/>
    </dxf>
    <dxf>
      <numFmt numFmtId="164" formatCode="0.0"/>
      <alignment horizontal="center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numFmt numFmtId="1" formatCode="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numFmt numFmtId="164" formatCode="0.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64" formatCode="0.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numFmt numFmtId="30" formatCode="@"/>
      <alignment vertical="center" textRotation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alignment vertical="center" textRotation="0" indent="0" justifyLastLine="0" shrinkToFit="0" readingOrder="0"/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numFmt numFmtId="1" formatCode="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numFmt numFmtId="164" formatCode="0.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64" formatCode="0.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numFmt numFmtId="30" formatCode="@"/>
      <alignment vertical="center" textRotation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alignment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CB57B1C-5374-49F1-B348-BD8D09F48208}" name="Table3" displayName="Table3" ref="A2:M3" totalsRowShown="0" headerRowDxfId="67" dataDxfId="65" headerRowBorderDxfId="66" tableBorderDxfId="64">
  <autoFilter ref="A2:M3" xr:uid="{EE95F440-B4A1-43E3-930F-F3523F51905F}"/>
  <tableColumns count="13">
    <tableColumn id="1" xr3:uid="{53C88CE0-F210-4D0F-BE47-AC94722D4BF9}" name="Food_category" dataDxfId="63"/>
    <tableColumn id="2" xr3:uid="{51C256D2-E929-44F7-8FBE-1961F537AC26}" name="Population Class" dataDxfId="62"/>
    <tableColumn id="3" xr3:uid="{AC1564E7-655F-4327-A80F-882117BA9B24}" name="COUNTRY" dataDxfId="61"/>
    <tableColumn id="4" xr3:uid="{2A1923C7-5070-4134-B990-DF1E473260DC}" name="SURVEY" dataDxfId="60"/>
    <tableColumn id="5" xr3:uid="{25556498-14F7-40E7-90B4-A07A7C268290}" name="Consuming days (n)" dataDxfId="59"/>
    <tableColumn id="6" xr3:uid="{D273969C-82E0-40D7-9028-6C7311DEB060}" name="Mean_Consumtption (g/Kg b.w.)" dataDxfId="58"/>
    <tableColumn id="7" xr3:uid="{B67D2A82-DEDB-4863-B27A-2D53371ED3DB}" name="Mean_Consumtption (g)" dataDxfId="57"/>
    <tableColumn id="8" xr3:uid="{C0E37B7E-FDE4-4F05-A513-C0D7990895D9}" name="P95_Consumtption (g/Kg b.w.)" dataDxfId="56"/>
    <tableColumn id="9" xr3:uid="{4D41DD6F-EC38-4383-96A3-2CEDAF3064C4}" name="P95_Consumtption  (g)" dataDxfId="55"/>
    <tableColumn id="10" xr3:uid="{0CF94DDA-7269-477A-B8BA-4FDA86437EC8}" name="Mean_Exposure (Mean totQA content)" dataDxfId="54"/>
    <tableColumn id="11" xr3:uid="{94F2482C-1B84-4B9F-91B0-5B8A50BCB6F3}" name="Mean_Exposure (High totQA content)" dataDxfId="53"/>
    <tableColumn id="12" xr3:uid="{FB91156E-4209-4C52-A6C3-A8CE90C28410}" name="P95_Exposure (Mean totQA content)" dataDxfId="52"/>
    <tableColumn id="13" xr3:uid="{8E657555-7EB6-4155-9F7F-1932EF7EDFBF}" name="P95_Exposure  (High totQA content)" dataDxfId="5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B71D984-9D14-4741-84B3-DD3E0C98ABC7}" name="Table4" displayName="Table4" ref="A6:M7" totalsRowShown="0" headerRowDxfId="50" dataDxfId="48" headerRowBorderDxfId="49" tableBorderDxfId="47">
  <autoFilter ref="A6:M7" xr:uid="{5837B08E-C9FA-47FA-A187-596A6E516129}"/>
  <tableColumns count="13">
    <tableColumn id="1" xr3:uid="{7BCFED32-F4CD-4F4C-A1FB-FB0BC2B55D78}" name="Food_category" dataDxfId="46"/>
    <tableColumn id="2" xr3:uid="{226AE5E4-D095-4506-91FF-E49717EC9F17}" name="Population Class" dataDxfId="45"/>
    <tableColumn id="3" xr3:uid="{4748CB9F-A78A-45BE-AC05-7195EBFF4E5E}" name="COUNTRY" dataDxfId="44"/>
    <tableColumn id="4" xr3:uid="{BCDBFBE2-0171-463A-932F-F5788BC7109B}" name="SURVEY" dataDxfId="43"/>
    <tableColumn id="5" xr3:uid="{E7FD142D-EA3B-49E9-AE85-51614157C5AC}" name="Consuming days (n)" dataDxfId="42"/>
    <tableColumn id="6" xr3:uid="{7D5AA86B-CB9F-4970-8A14-43A3DC66E511}" name="Mean_Consumtption (g/Kg b.w.)" dataDxfId="41"/>
    <tableColumn id="7" xr3:uid="{0C29D4BB-D746-43ED-8218-F1E9D1B28777}" name="Mean_Consumtption (g)" dataDxfId="40"/>
    <tableColumn id="8" xr3:uid="{1ED4225A-71A1-4EE1-A8EA-CED805F30BB9}" name="P95_Consumtption (g/Kg b.w.)" dataDxfId="39"/>
    <tableColumn id="9" xr3:uid="{BE1E6EBB-DF79-4D2A-8501-F6344E8A2989}" name="P95_Consumtption  (g)" dataDxfId="38"/>
    <tableColumn id="10" xr3:uid="{981C19C4-2F67-4D03-AAAA-56190BB0C93F}" name="Mean_Exposure (Mean totQA content)" dataDxfId="37"/>
    <tableColumn id="11" xr3:uid="{AD9D04B6-6FAF-447D-ABCB-589C1BDFE2AE}" name="Mean_Exposure (High totQA content)" dataDxfId="36">
      <calculatedColumnFormula>K3*0.11</calculatedColumnFormula>
    </tableColumn>
    <tableColumn id="12" xr3:uid="{475585C2-2C55-48A7-B518-DED18494702E}" name="P95_Exposure (Mean totQA content)" dataDxfId="35">
      <calculatedColumnFormula>L3*0.11</calculatedColumnFormula>
    </tableColumn>
    <tableColumn id="13" xr3:uid="{B96ED19F-503A-437E-9A02-AE3718BAC3A3}" name="P95_Exposure  (High totQA content)" dataDxfId="34">
      <calculatedColumnFormula>M3*0.11</calculatedColumnFormula>
    </tableColumn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18BD4C7-38B7-434D-8EC8-11D1C49D3E0A}" name="Table5" displayName="Table5" ref="A10:M11" totalsRowShown="0" headerRowDxfId="33" dataDxfId="31" headerRowBorderDxfId="32" tableBorderDxfId="30">
  <autoFilter ref="A10:M11" xr:uid="{826CAC14-9777-4488-82F6-04035AA483C6}"/>
  <tableColumns count="13">
    <tableColumn id="1" xr3:uid="{8BF4292F-D2D6-4335-AE30-517EF2FECF23}" name="Food_category" dataDxfId="29"/>
    <tableColumn id="2" xr3:uid="{B88E2A5E-585D-45BD-A2E1-9D62937242BF}" name="Population Class" dataDxfId="28"/>
    <tableColumn id="3" xr3:uid="{507C5814-01A2-4436-8CE2-E876CF48E27F}" name="COUNTRY" dataDxfId="27"/>
    <tableColumn id="4" xr3:uid="{C6B95F85-6076-4F22-AC23-DC29C0EC91ED}" name="SURVEY" dataDxfId="26"/>
    <tableColumn id="5" xr3:uid="{A1FE7B0E-54D0-402B-A054-1E2040A6C911}" name="Consuming days (n)" dataDxfId="25"/>
    <tableColumn id="6" xr3:uid="{11376E04-3BA7-43C4-B61F-99CFBEC1F203}" name="Mean_Consumtption (g/Kg b.w.)" dataDxfId="24"/>
    <tableColumn id="7" xr3:uid="{7E6DEEE0-65D2-4130-BB99-9B3C30E86116}" name="Mean_Consumtption (g)" dataDxfId="23"/>
    <tableColumn id="8" xr3:uid="{B5084B93-1627-4A0E-A7F8-220CB7842608}" name="P95_Consumtption (g/Kg b.w.)" dataDxfId="22"/>
    <tableColumn id="9" xr3:uid="{5B120A64-B9C0-44C0-B1A5-66F77F51E700}" name="P95_Consumtption  (g)" dataDxfId="21"/>
    <tableColumn id="10" xr3:uid="{EFC54FE0-A57A-4E3B-9AAB-1EBE00DC9F8E}" name="Mean_Exposure (LB)" dataDxfId="20"/>
    <tableColumn id="11" xr3:uid="{1E6563EC-7974-4ADC-8088-F6D3DA0ACEFC}" name="Mean_Exposure (UB)" dataDxfId="19"/>
    <tableColumn id="12" xr3:uid="{DEAB791D-052E-481F-8139-80BD3EDD2FF9}" name="P95_Exposure (LB)" dataDxfId="18"/>
    <tableColumn id="13" xr3:uid="{0FDC7B60-042D-4C9D-925A-3515F9F0DB20}" name="P95_Exposure (UB)" dataDxfId="17"/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83A1BD7-68BD-4F4D-97DF-A4E8A0AD0774}" name="Table1" displayName="Table1" ref="A2:M67" totalsRowShown="0" headerRowDxfId="16" dataDxfId="14" headerRowBorderDxfId="15" tableBorderDxfId="13">
  <autoFilter ref="A2:M67" xr:uid="{00000000-0009-0000-0000-000003000000}"/>
  <sortState xmlns:xlrd2="http://schemas.microsoft.com/office/spreadsheetml/2017/richdata2" ref="A3:N67">
    <sortCondition ref="N2:N67"/>
  </sortState>
  <tableColumns count="13">
    <tableColumn id="1" xr3:uid="{08CB88D7-45E5-4EF5-A4BF-EA354D2602E1}" name="Food_category" dataDxfId="12"/>
    <tableColumn id="2" xr3:uid="{51F0304D-E72F-45E0-B3FD-D7B707463008}" name="Population Class" dataDxfId="11"/>
    <tableColumn id="3" xr3:uid="{72888630-2B5F-48CA-BE0C-763FBFDE4708}" name="COUNTRY" dataDxfId="10"/>
    <tableColumn id="4" xr3:uid="{9B6AC074-B59E-4D3F-AC75-3013C1B25F5E}" name="SURVEY" dataDxfId="9"/>
    <tableColumn id="5" xr3:uid="{E8A3A358-6798-4C85-8523-328ADEE3C8BD}" name="N_consuming_days" dataDxfId="8"/>
    <tableColumn id="6" xr3:uid="{76014631-C233-415A-A486-F6F084E4EA06}" name="Mean_foodbw (g/Kg b.w.)" dataDxfId="7"/>
    <tableColumn id="7" xr3:uid="{FCCA676F-5B0D-4883-AB39-711B0F4AEF94}" name="Mean_AMOUNTFOOD (g)" dataDxfId="6"/>
    <tableColumn id="8" xr3:uid="{B4D4248F-4574-4BF5-9143-F04F63C47C2E}" name="P95_foodbw (g/Kg b.w.)" dataDxfId="5"/>
    <tableColumn id="9" xr3:uid="{16A0436C-8FA1-449C-A89E-A410EDB2BADB}" name="P95_AMOUNTFOOD (g)" dataDxfId="4"/>
    <tableColumn id="10" xr3:uid="{43FB4DF9-293E-4A91-BBC3-810DE9E3A2E6}" name="Mean_Exposure_MeanLB" dataDxfId="3"/>
    <tableColumn id="11" xr3:uid="{3FD6CDB7-3DCA-41FC-8754-CD3CA6068109}" name="Mean_Exposure_MeanUB" dataDxfId="2"/>
    <tableColumn id="12" xr3:uid="{929F689C-B092-48E1-8009-E8D82CE6CCFC}" name="P95_Exposure_MeanLB" dataDxfId="1"/>
    <tableColumn id="13" xr3:uid="{570EEE91-2330-4ECA-9B5A-AA7A3A522CDD}" name="P95_Exposure_MeanUB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B35BA-EA5B-4407-9D13-F14A0BEEE4F8}">
  <dimension ref="A2:S12"/>
  <sheetViews>
    <sheetView tabSelected="1" workbookViewId="0">
      <selection activeCell="G18" sqref="G18"/>
    </sheetView>
  </sheetViews>
  <sheetFormatPr defaultRowHeight="15" x14ac:dyDescent="0.25"/>
  <cols>
    <col min="1" max="1" width="11.7109375" customWidth="1"/>
  </cols>
  <sheetData>
    <row r="2" spans="1:19" s="53" customFormat="1" ht="15.75" x14ac:dyDescent="0.25">
      <c r="A2" s="52" t="s">
        <v>93</v>
      </c>
      <c r="C2" s="54" t="s">
        <v>94</v>
      </c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19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ht="15.75" x14ac:dyDescent="0.25">
      <c r="A4" t="s">
        <v>91</v>
      </c>
      <c r="B4" s="13" t="s">
        <v>85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ht="15.75" x14ac:dyDescent="0.25">
      <c r="B5" s="13" t="s">
        <v>86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x14ac:dyDescent="0.25">
      <c r="A6" s="9"/>
      <c r="B6" s="56"/>
      <c r="C6" s="9"/>
      <c r="D6" s="9"/>
    </row>
    <row r="7" spans="1:19" x14ac:dyDescent="0.25">
      <c r="A7" s="9"/>
      <c r="B7" s="56"/>
      <c r="C7" s="9"/>
      <c r="D7" s="9"/>
    </row>
    <row r="8" spans="1:19" ht="15" customHeight="1" x14ac:dyDescent="0.25">
      <c r="A8" s="8" t="s">
        <v>82</v>
      </c>
      <c r="B8" s="6"/>
      <c r="C8" s="60" t="s">
        <v>92</v>
      </c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57"/>
    </row>
    <row r="10" spans="1:19" x14ac:dyDescent="0.25">
      <c r="A10" s="8" t="s">
        <v>83</v>
      </c>
      <c r="B10" s="6"/>
      <c r="C10" s="10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6"/>
    </row>
    <row r="12" spans="1:19" x14ac:dyDescent="0.25">
      <c r="A12" s="59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</sheetData>
  <mergeCells count="1">
    <mergeCell ref="C8:R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4"/>
  <sheetViews>
    <sheetView zoomScaleNormal="100" workbookViewId="0">
      <selection activeCell="E21" sqref="E21"/>
    </sheetView>
  </sheetViews>
  <sheetFormatPr defaultRowHeight="15" x14ac:dyDescent="0.25"/>
  <cols>
    <col min="1" max="1" width="27.7109375" style="25" customWidth="1"/>
    <col min="2" max="2" width="17.85546875" style="25" customWidth="1"/>
    <col min="3" max="3" width="14.5703125" style="25" customWidth="1"/>
    <col min="4" max="4" width="17.5703125" style="25" customWidth="1"/>
    <col min="5" max="5" width="18.85546875" style="25" customWidth="1"/>
    <col min="6" max="6" width="32.5703125" style="25" customWidth="1"/>
    <col min="7" max="7" width="25.140625" style="25" customWidth="1"/>
    <col min="8" max="8" width="32.140625" style="25" customWidth="1"/>
    <col min="9" max="9" width="27.5703125" style="25" bestFit="1" customWidth="1"/>
    <col min="10" max="10" width="24" style="25" bestFit="1" customWidth="1"/>
    <col min="11" max="11" width="22.42578125" style="25" customWidth="1"/>
    <col min="12" max="12" width="25.85546875" style="25" bestFit="1" customWidth="1"/>
    <col min="13" max="13" width="24.42578125" style="25" customWidth="1"/>
    <col min="14" max="14" width="25.7109375" bestFit="1" customWidth="1"/>
    <col min="15" max="15" width="21.7109375" bestFit="1" customWidth="1"/>
    <col min="16" max="16" width="23.7109375" bestFit="1" customWidth="1"/>
    <col min="17" max="17" width="19.7109375" bestFit="1" customWidth="1"/>
    <col min="18" max="18" width="25.7109375" bestFit="1" customWidth="1"/>
    <col min="19" max="19" width="26.140625" bestFit="1" customWidth="1"/>
    <col min="20" max="20" width="23.7109375" bestFit="1" customWidth="1"/>
    <col min="21" max="21" width="24.140625" bestFit="1" customWidth="1"/>
  </cols>
  <sheetData>
    <row r="1" spans="1:14" s="11" customFormat="1" x14ac:dyDescent="0.25">
      <c r="A1" s="36" t="s">
        <v>89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4" s="5" customFormat="1" ht="47.25" customHeight="1" x14ac:dyDescent="0.25">
      <c r="A2" s="26" t="s">
        <v>0</v>
      </c>
      <c r="B2" s="26" t="s">
        <v>76</v>
      </c>
      <c r="C2" s="26" t="s">
        <v>1</v>
      </c>
      <c r="D2" s="26" t="s">
        <v>2</v>
      </c>
      <c r="E2" s="24" t="s">
        <v>75</v>
      </c>
      <c r="F2" s="24" t="s">
        <v>71</v>
      </c>
      <c r="G2" s="27" t="s">
        <v>72</v>
      </c>
      <c r="H2" s="24" t="s">
        <v>73</v>
      </c>
      <c r="I2" s="28" t="s">
        <v>74</v>
      </c>
      <c r="J2" s="29" t="s">
        <v>67</v>
      </c>
      <c r="K2" s="30" t="s">
        <v>68</v>
      </c>
      <c r="L2" s="29" t="s">
        <v>70</v>
      </c>
      <c r="M2" s="31" t="s">
        <v>69</v>
      </c>
    </row>
    <row r="3" spans="1:14" x14ac:dyDescent="0.25">
      <c r="A3" s="37" t="s">
        <v>77</v>
      </c>
      <c r="B3" s="38" t="s">
        <v>11</v>
      </c>
      <c r="C3" s="38" t="s">
        <v>8</v>
      </c>
      <c r="D3" s="38" t="s">
        <v>9</v>
      </c>
      <c r="E3" s="39">
        <v>63</v>
      </c>
      <c r="F3" s="40">
        <v>0.80119086728719069</v>
      </c>
      <c r="G3" s="12">
        <v>56.952380952380949</v>
      </c>
      <c r="H3" s="40">
        <v>1.7749999999999999</v>
      </c>
      <c r="I3" s="3">
        <v>142</v>
      </c>
      <c r="J3" s="32">
        <v>343.71088206620459</v>
      </c>
      <c r="K3" s="34">
        <v>767.54085086112855</v>
      </c>
      <c r="L3" s="32">
        <v>761.47499999999991</v>
      </c>
      <c r="M3" s="33">
        <v>1700.4499999999998</v>
      </c>
      <c r="N3" s="35"/>
    </row>
    <row r="4" spans="1:14" x14ac:dyDescent="0.25">
      <c r="A4" s="37"/>
      <c r="B4" s="38"/>
      <c r="C4" s="38"/>
      <c r="D4" s="38"/>
      <c r="E4" s="39"/>
      <c r="F4" s="40"/>
      <c r="G4" s="12"/>
      <c r="H4" s="40"/>
      <c r="I4" s="12"/>
      <c r="J4" s="12"/>
      <c r="K4" s="12"/>
      <c r="L4" s="12"/>
      <c r="M4" s="12"/>
    </row>
    <row r="5" spans="1:14" s="11" customFormat="1" x14ac:dyDescent="0.25">
      <c r="A5" s="36" t="s">
        <v>90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4" s="5" customFormat="1" ht="47.25" customHeight="1" x14ac:dyDescent="0.25">
      <c r="A6" s="26" t="s">
        <v>0</v>
      </c>
      <c r="B6" s="26" t="s">
        <v>76</v>
      </c>
      <c r="C6" s="26" t="s">
        <v>1</v>
      </c>
      <c r="D6" s="26" t="s">
        <v>2</v>
      </c>
      <c r="E6" s="24" t="s">
        <v>75</v>
      </c>
      <c r="F6" s="24" t="s">
        <v>71</v>
      </c>
      <c r="G6" s="27" t="s">
        <v>72</v>
      </c>
      <c r="H6" s="24" t="s">
        <v>73</v>
      </c>
      <c r="I6" s="28" t="s">
        <v>74</v>
      </c>
      <c r="J6" s="29" t="s">
        <v>67</v>
      </c>
      <c r="K6" s="30" t="s">
        <v>68</v>
      </c>
      <c r="L6" s="29" t="s">
        <v>70</v>
      </c>
      <c r="M6" s="30" t="s">
        <v>69</v>
      </c>
    </row>
    <row r="7" spans="1:14" x14ac:dyDescent="0.25">
      <c r="A7" s="41" t="s">
        <v>77</v>
      </c>
      <c r="B7" s="42" t="s">
        <v>11</v>
      </c>
      <c r="C7" s="42" t="s">
        <v>8</v>
      </c>
      <c r="D7" s="42" t="s">
        <v>9</v>
      </c>
      <c r="E7" s="43">
        <v>63</v>
      </c>
      <c r="F7" s="44">
        <v>0.80119086728719069</v>
      </c>
      <c r="G7" s="33">
        <v>56.952380952380949</v>
      </c>
      <c r="H7" s="44">
        <v>1.7749999999999999</v>
      </c>
      <c r="I7" s="34">
        <v>142</v>
      </c>
      <c r="J7" s="32">
        <f>J3*0.11</f>
        <v>37.808197027282503</v>
      </c>
      <c r="K7" s="32">
        <f>K3*0.11</f>
        <v>84.429493594724136</v>
      </c>
      <c r="L7" s="32">
        <f>L3*0.11</f>
        <v>83.762249999999995</v>
      </c>
      <c r="M7" s="32">
        <f>M3*0.11</f>
        <v>187.04949999999999</v>
      </c>
    </row>
    <row r="8" spans="1:14" x14ac:dyDescent="0.25">
      <c r="A8" s="41"/>
      <c r="B8" s="42"/>
      <c r="C8" s="42"/>
      <c r="D8" s="42"/>
      <c r="E8" s="43"/>
      <c r="F8" s="44"/>
      <c r="G8" s="33"/>
      <c r="H8" s="44"/>
      <c r="I8" s="33"/>
      <c r="J8" s="33"/>
      <c r="K8" s="33"/>
      <c r="L8" s="33"/>
      <c r="M8" s="33"/>
    </row>
    <row r="9" spans="1:14" s="11" customFormat="1" x14ac:dyDescent="0.25">
      <c r="A9" s="36" t="s">
        <v>84</v>
      </c>
      <c r="B9" s="36"/>
      <c r="C9" s="36"/>
      <c r="D9" s="45"/>
      <c r="E9" s="46"/>
      <c r="F9" s="46"/>
      <c r="G9" s="47"/>
      <c r="H9" s="46"/>
      <c r="I9" s="47"/>
      <c r="J9" s="36"/>
      <c r="K9" s="36"/>
      <c r="L9" s="36"/>
      <c r="M9" s="36"/>
    </row>
    <row r="10" spans="1:14" s="50" customFormat="1" ht="47.25" customHeight="1" x14ac:dyDescent="0.25">
      <c r="A10" s="26" t="s">
        <v>0</v>
      </c>
      <c r="B10" s="26" t="s">
        <v>76</v>
      </c>
      <c r="C10" s="26" t="s">
        <v>1</v>
      </c>
      <c r="D10" s="26" t="s">
        <v>2</v>
      </c>
      <c r="E10" s="24" t="s">
        <v>75</v>
      </c>
      <c r="F10" s="24" t="s">
        <v>71</v>
      </c>
      <c r="G10" s="27" t="s">
        <v>72</v>
      </c>
      <c r="H10" s="24" t="s">
        <v>73</v>
      </c>
      <c r="I10" s="24" t="s">
        <v>74</v>
      </c>
      <c r="J10" s="49" t="s">
        <v>78</v>
      </c>
      <c r="K10" s="28" t="s">
        <v>79</v>
      </c>
      <c r="L10" s="24" t="s">
        <v>80</v>
      </c>
      <c r="M10" s="24" t="s">
        <v>81</v>
      </c>
    </row>
    <row r="11" spans="1:14" x14ac:dyDescent="0.25">
      <c r="A11" s="37" t="s">
        <v>77</v>
      </c>
      <c r="B11" s="38" t="s">
        <v>11</v>
      </c>
      <c r="C11" s="38" t="s">
        <v>8</v>
      </c>
      <c r="D11" s="38" t="s">
        <v>9</v>
      </c>
      <c r="E11" s="39">
        <v>63</v>
      </c>
      <c r="F11" s="40">
        <v>0.80119086728719069</v>
      </c>
      <c r="G11" s="12">
        <v>56.952380952380949</v>
      </c>
      <c r="H11" s="40">
        <v>1.7749999999999999</v>
      </c>
      <c r="I11" s="3">
        <v>142</v>
      </c>
      <c r="J11" s="32">
        <v>19.909593052086681</v>
      </c>
      <c r="K11" s="34">
        <v>20.871022092831314</v>
      </c>
      <c r="L11" s="32">
        <v>44.108750000000001</v>
      </c>
      <c r="M11" s="33">
        <v>46.238749999999996</v>
      </c>
    </row>
    <row r="12" spans="1:14" x14ac:dyDescent="0.25">
      <c r="J12" s="48"/>
      <c r="K12" s="48"/>
      <c r="L12" s="48"/>
      <c r="M12" s="48"/>
    </row>
    <row r="13" spans="1:14" ht="15" customHeight="1" x14ac:dyDescent="0.25">
      <c r="A13" s="61" t="s">
        <v>88</v>
      </c>
      <c r="B13" s="61"/>
      <c r="C13" s="61"/>
      <c r="D13" s="61"/>
      <c r="E13" s="61"/>
      <c r="F13" s="61"/>
      <c r="G13" s="61"/>
    </row>
    <row r="14" spans="1:14" x14ac:dyDescent="0.25">
      <c r="A14" s="61"/>
      <c r="B14" s="61"/>
      <c r="C14" s="61"/>
      <c r="D14" s="61"/>
      <c r="E14" s="61"/>
      <c r="F14" s="61"/>
      <c r="G14" s="61"/>
    </row>
  </sheetData>
  <mergeCells count="1">
    <mergeCell ref="A13:G14"/>
  </mergeCells>
  <pageMargins left="0.7" right="0.7" top="0.75" bottom="0.75" header="0.3" footer="0.3"/>
  <pageSetup paperSize="9" orientation="portrait" horizontalDpi="100" verticalDpi="100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67"/>
  <sheetViews>
    <sheetView topLeftCell="I59" workbookViewId="0">
      <selection activeCell="D29" sqref="D29"/>
    </sheetView>
  </sheetViews>
  <sheetFormatPr defaultRowHeight="15" x14ac:dyDescent="0.25"/>
  <cols>
    <col min="1" max="1" width="31.28515625" customWidth="1"/>
    <col min="2" max="2" width="28.5703125" customWidth="1"/>
    <col min="3" max="3" width="22.140625" customWidth="1"/>
    <col min="4" max="4" width="42.28515625" customWidth="1"/>
    <col min="5" max="5" width="19.42578125" customWidth="1"/>
    <col min="6" max="13" width="25.140625" style="22" customWidth="1"/>
  </cols>
  <sheetData>
    <row r="1" spans="1:15" s="11" customFormat="1" ht="15.75" x14ac:dyDescent="0.25">
      <c r="A1" s="15" t="s">
        <v>87</v>
      </c>
      <c r="F1" s="16"/>
      <c r="G1" s="16"/>
      <c r="H1" s="16"/>
      <c r="I1" s="16"/>
      <c r="J1" s="16"/>
      <c r="K1" s="16"/>
      <c r="L1" s="16"/>
      <c r="M1" s="16"/>
    </row>
    <row r="2" spans="1:15" s="25" customFormat="1" ht="28.5" customHeight="1" x14ac:dyDescent="0.25">
      <c r="A2" s="23" t="s">
        <v>0</v>
      </c>
      <c r="B2" s="23" t="s">
        <v>76</v>
      </c>
      <c r="C2" s="23" t="s">
        <v>1</v>
      </c>
      <c r="D2" s="23" t="s">
        <v>2</v>
      </c>
      <c r="E2" s="23" t="s">
        <v>3</v>
      </c>
      <c r="F2" s="24" t="s">
        <v>14</v>
      </c>
      <c r="G2" s="24" t="s">
        <v>15</v>
      </c>
      <c r="H2" s="24" t="s">
        <v>16</v>
      </c>
      <c r="I2" s="24" t="s">
        <v>17</v>
      </c>
      <c r="J2" s="24" t="s">
        <v>4</v>
      </c>
      <c r="K2" s="24" t="s">
        <v>6</v>
      </c>
      <c r="L2" s="24" t="s">
        <v>5</v>
      </c>
      <c r="M2" s="24" t="s">
        <v>62</v>
      </c>
      <c r="N2" s="23"/>
    </row>
    <row r="3" spans="1:15" x14ac:dyDescent="0.25">
      <c r="A3" s="14" t="s">
        <v>63</v>
      </c>
      <c r="B3" s="1" t="s">
        <v>18</v>
      </c>
      <c r="C3" s="1" t="s">
        <v>33</v>
      </c>
      <c r="D3" s="1" t="s">
        <v>64</v>
      </c>
      <c r="E3" s="1">
        <v>4</v>
      </c>
      <c r="F3" s="17">
        <v>2.9472984490540672</v>
      </c>
      <c r="G3" s="18">
        <v>21.824999999999999</v>
      </c>
      <c r="H3" s="19">
        <v>7.875</v>
      </c>
      <c r="I3" s="19">
        <v>56.7</v>
      </c>
      <c r="J3" s="18">
        <v>82.52435657351387</v>
      </c>
      <c r="K3" s="18">
        <v>97.260848818784211</v>
      </c>
      <c r="L3" s="19"/>
      <c r="M3" s="20"/>
      <c r="N3" s="2"/>
    </row>
    <row r="4" spans="1:15" x14ac:dyDescent="0.25">
      <c r="A4" s="14" t="s">
        <v>63</v>
      </c>
      <c r="B4" s="1" t="s">
        <v>18</v>
      </c>
      <c r="C4" s="1" t="s">
        <v>21</v>
      </c>
      <c r="D4" s="1" t="s">
        <v>22</v>
      </c>
      <c r="E4" s="1">
        <v>13</v>
      </c>
      <c r="F4" s="17">
        <v>2.6063627249073003</v>
      </c>
      <c r="G4" s="18">
        <v>26.276923076923076</v>
      </c>
      <c r="H4" s="19">
        <v>6.9306930693069306</v>
      </c>
      <c r="I4" s="19">
        <v>70</v>
      </c>
      <c r="J4" s="18">
        <v>72.978156297404425</v>
      </c>
      <c r="K4" s="18">
        <v>86.009969921940922</v>
      </c>
      <c r="L4" s="19"/>
      <c r="M4" s="20"/>
      <c r="N4" s="2"/>
    </row>
    <row r="5" spans="1:15" x14ac:dyDescent="0.25">
      <c r="A5" s="14" t="s">
        <v>63</v>
      </c>
      <c r="B5" s="1" t="s">
        <v>23</v>
      </c>
      <c r="C5" s="1" t="s">
        <v>30</v>
      </c>
      <c r="D5" s="1" t="s">
        <v>31</v>
      </c>
      <c r="E5" s="1">
        <v>7</v>
      </c>
      <c r="F5" s="17">
        <v>4.1303701487336815</v>
      </c>
      <c r="G5" s="18">
        <v>56.6</v>
      </c>
      <c r="H5" s="19">
        <v>9.4029850746268657</v>
      </c>
      <c r="I5" s="19">
        <v>126</v>
      </c>
      <c r="J5" s="18">
        <v>115.65036416454311</v>
      </c>
      <c r="K5" s="18">
        <v>136.30221490821151</v>
      </c>
      <c r="L5" s="19"/>
      <c r="M5" s="20"/>
      <c r="N5" s="2"/>
    </row>
    <row r="6" spans="1:15" x14ac:dyDescent="0.25">
      <c r="A6" s="14" t="s">
        <v>63</v>
      </c>
      <c r="B6" s="1" t="s">
        <v>23</v>
      </c>
      <c r="C6" s="1" t="s">
        <v>21</v>
      </c>
      <c r="D6" s="1" t="s">
        <v>22</v>
      </c>
      <c r="E6" s="1">
        <v>45</v>
      </c>
      <c r="F6" s="17">
        <v>3.4023166195730621</v>
      </c>
      <c r="G6" s="18">
        <v>37.582222222222221</v>
      </c>
      <c r="H6" s="19">
        <v>7.5</v>
      </c>
      <c r="I6" s="19">
        <v>87.5</v>
      </c>
      <c r="J6" s="18">
        <v>95.264865348045689</v>
      </c>
      <c r="K6" s="18">
        <v>112.27644844591103</v>
      </c>
      <c r="L6" s="19"/>
      <c r="M6" s="20"/>
      <c r="N6" s="2"/>
    </row>
    <row r="7" spans="1:15" x14ac:dyDescent="0.25">
      <c r="A7" s="14" t="s">
        <v>63</v>
      </c>
      <c r="B7" s="1" t="s">
        <v>23</v>
      </c>
      <c r="C7" s="1" t="s">
        <v>24</v>
      </c>
      <c r="D7" s="1" t="s">
        <v>25</v>
      </c>
      <c r="E7" s="1">
        <v>1</v>
      </c>
      <c r="F7" s="17">
        <v>2.476923076923077</v>
      </c>
      <c r="G7" s="18">
        <v>32.200000000000003</v>
      </c>
      <c r="H7" s="19">
        <v>2.476923076923077</v>
      </c>
      <c r="I7" s="19">
        <v>32.200000000000003</v>
      </c>
      <c r="J7" s="18">
        <v>69.353846153846149</v>
      </c>
      <c r="K7" s="18">
        <v>81.738461538461536</v>
      </c>
      <c r="L7" s="19"/>
      <c r="M7" s="20"/>
      <c r="N7" s="2"/>
      <c r="O7" s="2"/>
    </row>
    <row r="8" spans="1:15" x14ac:dyDescent="0.25">
      <c r="A8" s="14" t="s">
        <v>63</v>
      </c>
      <c r="B8" s="1" t="s">
        <v>23</v>
      </c>
      <c r="C8" s="1" t="s">
        <v>8</v>
      </c>
      <c r="D8" s="1" t="s">
        <v>9</v>
      </c>
      <c r="E8" s="1">
        <v>9</v>
      </c>
      <c r="F8" s="17">
        <v>1.6937250697010584</v>
      </c>
      <c r="G8" s="18">
        <v>18.894444640000003</v>
      </c>
      <c r="H8" s="19">
        <v>6</v>
      </c>
      <c r="I8" s="19">
        <v>60</v>
      </c>
      <c r="J8" s="18">
        <v>47.424301951629637</v>
      </c>
      <c r="K8" s="18">
        <v>55.892927300134922</v>
      </c>
      <c r="L8" s="19"/>
      <c r="M8" s="20"/>
      <c r="N8" s="2"/>
    </row>
    <row r="9" spans="1:15" x14ac:dyDescent="0.25">
      <c r="A9" s="14" t="s">
        <v>63</v>
      </c>
      <c r="B9" s="1" t="s">
        <v>23</v>
      </c>
      <c r="C9" s="1" t="s">
        <v>21</v>
      </c>
      <c r="D9" s="1" t="s">
        <v>37</v>
      </c>
      <c r="E9" s="1">
        <v>8</v>
      </c>
      <c r="F9" s="17">
        <v>1.6396523587930831</v>
      </c>
      <c r="G9" s="18">
        <v>22.775000000000002</v>
      </c>
      <c r="H9" s="19">
        <v>3.1055900621118009</v>
      </c>
      <c r="I9" s="19">
        <v>50</v>
      </c>
      <c r="J9" s="18">
        <v>45.910266046206324</v>
      </c>
      <c r="K9" s="18">
        <v>54.108527840171746</v>
      </c>
      <c r="L9" s="19"/>
      <c r="M9" s="20"/>
      <c r="N9" s="2"/>
    </row>
    <row r="10" spans="1:15" x14ac:dyDescent="0.25">
      <c r="A10" s="14" t="s">
        <v>63</v>
      </c>
      <c r="B10" s="1" t="s">
        <v>23</v>
      </c>
      <c r="C10" s="1" t="s">
        <v>33</v>
      </c>
      <c r="D10" s="1" t="s">
        <v>64</v>
      </c>
      <c r="E10" s="1">
        <v>15</v>
      </c>
      <c r="F10" s="17">
        <v>1.2297453637221909</v>
      </c>
      <c r="G10" s="18">
        <v>17.582666666666668</v>
      </c>
      <c r="H10" s="19">
        <v>4.3209876543209882</v>
      </c>
      <c r="I10" s="19">
        <v>70</v>
      </c>
      <c r="J10" s="18">
        <v>34.432870184221336</v>
      </c>
      <c r="K10" s="18">
        <v>40.581597002832289</v>
      </c>
      <c r="L10" s="19"/>
      <c r="M10" s="20"/>
      <c r="N10" s="2"/>
    </row>
    <row r="11" spans="1:15" x14ac:dyDescent="0.25">
      <c r="A11" s="14" t="s">
        <v>63</v>
      </c>
      <c r="B11" s="4" t="s">
        <v>23</v>
      </c>
      <c r="C11" s="4" t="s">
        <v>19</v>
      </c>
      <c r="D11" s="4" t="s">
        <v>20</v>
      </c>
      <c r="E11" s="4">
        <v>12</v>
      </c>
      <c r="F11" s="20">
        <v>0.4801675410413504</v>
      </c>
      <c r="G11" s="20">
        <v>4.5409116583333331</v>
      </c>
      <c r="H11" s="20">
        <v>2.106353567625133</v>
      </c>
      <c r="I11" s="20">
        <v>19.778659999999999</v>
      </c>
      <c r="J11" s="21">
        <v>13.444691149157817</v>
      </c>
      <c r="K11" s="21">
        <v>15.845528854364568</v>
      </c>
      <c r="L11" s="20"/>
      <c r="M11" s="20"/>
      <c r="N11" s="2"/>
    </row>
    <row r="12" spans="1:15" x14ac:dyDescent="0.25">
      <c r="A12" s="14" t="s">
        <v>63</v>
      </c>
      <c r="B12" s="1" t="s">
        <v>7</v>
      </c>
      <c r="C12" s="1" t="s">
        <v>35</v>
      </c>
      <c r="D12" s="1" t="s">
        <v>36</v>
      </c>
      <c r="E12" s="1">
        <v>4</v>
      </c>
      <c r="F12" s="17">
        <v>3.9749293535049279</v>
      </c>
      <c r="G12" s="18">
        <v>94.888892150000004</v>
      </c>
      <c r="H12" s="19">
        <v>7.7700080069930069</v>
      </c>
      <c r="I12" s="19">
        <v>222.222229</v>
      </c>
      <c r="J12" s="18">
        <v>111.29802189813799</v>
      </c>
      <c r="K12" s="18">
        <v>131.17266866566263</v>
      </c>
      <c r="L12" s="19"/>
      <c r="M12" s="20"/>
      <c r="N12" s="2"/>
    </row>
    <row r="13" spans="1:15" x14ac:dyDescent="0.25">
      <c r="A13" s="14" t="s">
        <v>63</v>
      </c>
      <c r="B13" s="1" t="s">
        <v>7</v>
      </c>
      <c r="C13" s="1" t="s">
        <v>24</v>
      </c>
      <c r="D13" s="1" t="s">
        <v>25</v>
      </c>
      <c r="E13" s="1">
        <v>17</v>
      </c>
      <c r="F13" s="17">
        <v>3.5632947397459773</v>
      </c>
      <c r="G13" s="18">
        <v>61.205882352941174</v>
      </c>
      <c r="H13" s="19">
        <v>6.666666666666667</v>
      </c>
      <c r="I13" s="19">
        <v>110</v>
      </c>
      <c r="J13" s="18">
        <v>99.772252712887408</v>
      </c>
      <c r="K13" s="18">
        <v>117.5887264116173</v>
      </c>
      <c r="L13" s="19"/>
      <c r="M13" s="20"/>
      <c r="N13" s="2"/>
    </row>
    <row r="14" spans="1:15" x14ac:dyDescent="0.25">
      <c r="A14" s="14" t="s">
        <v>63</v>
      </c>
      <c r="B14" s="1" t="s">
        <v>7</v>
      </c>
      <c r="C14" s="1" t="s">
        <v>43</v>
      </c>
      <c r="D14" s="1" t="s">
        <v>44</v>
      </c>
      <c r="E14" s="1">
        <v>12</v>
      </c>
      <c r="F14" s="17">
        <v>3.1631097494586826</v>
      </c>
      <c r="G14" s="18">
        <v>79.583333333333329</v>
      </c>
      <c r="H14" s="19">
        <v>5.882352941176471</v>
      </c>
      <c r="I14" s="19">
        <v>160</v>
      </c>
      <c r="J14" s="18">
        <v>88.567072984843136</v>
      </c>
      <c r="K14" s="18">
        <v>104.38262173213656</v>
      </c>
      <c r="L14" s="19"/>
      <c r="M14" s="20"/>
      <c r="N14" s="2"/>
    </row>
    <row r="15" spans="1:15" x14ac:dyDescent="0.25">
      <c r="A15" s="14" t="s">
        <v>63</v>
      </c>
      <c r="B15" s="1" t="s">
        <v>7</v>
      </c>
      <c r="C15" s="1" t="s">
        <v>26</v>
      </c>
      <c r="D15" s="1" t="s">
        <v>27</v>
      </c>
      <c r="E15" s="1">
        <v>1</v>
      </c>
      <c r="F15" s="17">
        <v>2.9696969696969697</v>
      </c>
      <c r="G15" s="18">
        <v>49</v>
      </c>
      <c r="H15" s="19">
        <v>2.9696969696969697</v>
      </c>
      <c r="I15" s="19">
        <v>49</v>
      </c>
      <c r="J15" s="18">
        <v>83.151515151515156</v>
      </c>
      <c r="K15" s="18">
        <v>98</v>
      </c>
      <c r="L15" s="19"/>
      <c r="M15" s="20"/>
      <c r="N15" s="2"/>
    </row>
    <row r="16" spans="1:15" x14ac:dyDescent="0.25">
      <c r="A16" s="14" t="s">
        <v>63</v>
      </c>
      <c r="B16" s="1" t="s">
        <v>7</v>
      </c>
      <c r="C16" s="1" t="s">
        <v>30</v>
      </c>
      <c r="D16" s="1" t="s">
        <v>31</v>
      </c>
      <c r="E16" s="1">
        <v>18</v>
      </c>
      <c r="F16" s="17">
        <v>2.818131772380029</v>
      </c>
      <c r="G16" s="18">
        <v>56.694444444444443</v>
      </c>
      <c r="H16" s="19">
        <v>6.2162162162162158</v>
      </c>
      <c r="I16" s="19">
        <v>138</v>
      </c>
      <c r="J16" s="18">
        <v>78.907689626640803</v>
      </c>
      <c r="K16" s="18">
        <v>92.998348488540941</v>
      </c>
      <c r="L16" s="19"/>
      <c r="M16" s="20"/>
      <c r="N16" s="2"/>
    </row>
    <row r="17" spans="1:14" x14ac:dyDescent="0.25">
      <c r="A17" s="14" t="s">
        <v>63</v>
      </c>
      <c r="B17" s="1" t="s">
        <v>7</v>
      </c>
      <c r="C17" s="1" t="s">
        <v>21</v>
      </c>
      <c r="D17" s="1" t="s">
        <v>37</v>
      </c>
      <c r="E17" s="1">
        <v>29</v>
      </c>
      <c r="F17" s="17">
        <v>2.6880228906511734</v>
      </c>
      <c r="G17" s="18">
        <v>56.078620689655175</v>
      </c>
      <c r="H17" s="19">
        <v>6.0535117056856187</v>
      </c>
      <c r="I17" s="19">
        <v>140</v>
      </c>
      <c r="J17" s="18">
        <v>75.264640938232844</v>
      </c>
      <c r="K17" s="18">
        <v>88.704755391488717</v>
      </c>
      <c r="L17" s="19"/>
      <c r="M17" s="20"/>
      <c r="N17" s="2"/>
    </row>
    <row r="18" spans="1:14" x14ac:dyDescent="0.25">
      <c r="A18" s="14" t="s">
        <v>63</v>
      </c>
      <c r="B18" s="1" t="s">
        <v>7</v>
      </c>
      <c r="C18" s="1" t="s">
        <v>33</v>
      </c>
      <c r="D18" s="1" t="s">
        <v>34</v>
      </c>
      <c r="E18" s="1">
        <v>3</v>
      </c>
      <c r="F18" s="17">
        <v>2.2969905237946473</v>
      </c>
      <c r="G18" s="18">
        <v>76.666666666666671</v>
      </c>
      <c r="H18" s="19">
        <v>3.4364261168384878</v>
      </c>
      <c r="I18" s="19">
        <v>100</v>
      </c>
      <c r="J18" s="18">
        <v>64.315734666250123</v>
      </c>
      <c r="K18" s="18">
        <v>75.800687285223361</v>
      </c>
      <c r="L18" s="19"/>
      <c r="M18" s="20"/>
      <c r="N18" s="2"/>
    </row>
    <row r="19" spans="1:14" x14ac:dyDescent="0.25">
      <c r="A19" s="14" t="s">
        <v>63</v>
      </c>
      <c r="B19" s="1" t="s">
        <v>7</v>
      </c>
      <c r="C19" s="1" t="s">
        <v>8</v>
      </c>
      <c r="D19" s="1" t="s">
        <v>9</v>
      </c>
      <c r="E19" s="1">
        <v>9</v>
      </c>
      <c r="F19" s="17">
        <v>2.0511474010102657</v>
      </c>
      <c r="G19" s="18">
        <v>48.543121351111111</v>
      </c>
      <c r="H19" s="19">
        <v>4.166666666666667</v>
      </c>
      <c r="I19" s="19">
        <v>100</v>
      </c>
      <c r="J19" s="18">
        <v>57.432127228287449</v>
      </c>
      <c r="K19" s="18">
        <v>67.687864233338772</v>
      </c>
      <c r="L19" s="19"/>
      <c r="M19" s="20"/>
      <c r="N19" s="2"/>
    </row>
    <row r="20" spans="1:14" x14ac:dyDescent="0.25">
      <c r="A20" s="14" t="s">
        <v>63</v>
      </c>
      <c r="B20" s="1" t="s">
        <v>7</v>
      </c>
      <c r="C20" s="1" t="s">
        <v>30</v>
      </c>
      <c r="D20" s="1" t="s">
        <v>40</v>
      </c>
      <c r="E20" s="1">
        <v>8</v>
      </c>
      <c r="F20" s="17">
        <v>1.485637687525895</v>
      </c>
      <c r="G20" s="18">
        <v>43.823391624999999</v>
      </c>
      <c r="H20" s="19">
        <v>2.7789473333333334</v>
      </c>
      <c r="I20" s="19">
        <v>83.36842</v>
      </c>
      <c r="J20" s="18">
        <v>41.597855250725061</v>
      </c>
      <c r="K20" s="18">
        <v>49.026043688354541</v>
      </c>
      <c r="L20" s="19"/>
      <c r="M20" s="20"/>
      <c r="N20" s="2"/>
    </row>
    <row r="21" spans="1:14" x14ac:dyDescent="0.25">
      <c r="A21" s="14" t="s">
        <v>63</v>
      </c>
      <c r="B21" s="1" t="s">
        <v>7</v>
      </c>
      <c r="C21" s="1" t="s">
        <v>33</v>
      </c>
      <c r="D21" s="1" t="s">
        <v>64</v>
      </c>
      <c r="E21" s="1">
        <v>12</v>
      </c>
      <c r="F21" s="17">
        <v>1.4200942751859482</v>
      </c>
      <c r="G21" s="18">
        <v>19.978333333333335</v>
      </c>
      <c r="H21" s="19">
        <v>4.9152542372881349</v>
      </c>
      <c r="I21" s="19">
        <v>58</v>
      </c>
      <c r="J21" s="18">
        <v>39.762639705206539</v>
      </c>
      <c r="K21" s="18">
        <v>46.863111081136282</v>
      </c>
      <c r="L21" s="19"/>
      <c r="M21" s="20"/>
      <c r="N21" s="2"/>
    </row>
    <row r="22" spans="1:14" x14ac:dyDescent="0.25">
      <c r="A22" s="14" t="s">
        <v>63</v>
      </c>
      <c r="B22" s="1" t="s">
        <v>7</v>
      </c>
      <c r="C22" s="1" t="s">
        <v>65</v>
      </c>
      <c r="D22" s="1" t="s">
        <v>66</v>
      </c>
      <c r="E22" s="1">
        <v>3</v>
      </c>
      <c r="F22" s="19">
        <v>0.80848488743268165</v>
      </c>
      <c r="G22" s="18">
        <v>13.974358974366666</v>
      </c>
      <c r="H22" s="19">
        <v>1.0714285714285714</v>
      </c>
      <c r="I22" s="19">
        <v>19.2307692308</v>
      </c>
      <c r="J22" s="18">
        <v>22.637576848115089</v>
      </c>
      <c r="K22" s="18">
        <v>26.680001285278497</v>
      </c>
      <c r="L22" s="19"/>
      <c r="M22" s="20"/>
      <c r="N22" s="2"/>
    </row>
    <row r="23" spans="1:14" x14ac:dyDescent="0.25">
      <c r="A23" s="14" t="s">
        <v>63</v>
      </c>
      <c r="B23" s="1" t="s">
        <v>7</v>
      </c>
      <c r="C23" s="1" t="s">
        <v>19</v>
      </c>
      <c r="D23" s="1" t="s">
        <v>20</v>
      </c>
      <c r="E23" s="1">
        <v>139</v>
      </c>
      <c r="F23" s="19">
        <v>0.27558595679682379</v>
      </c>
      <c r="G23" s="19">
        <v>4.862809373381296</v>
      </c>
      <c r="H23" s="19">
        <v>0.87650099999999997</v>
      </c>
      <c r="I23" s="19">
        <v>15.522575</v>
      </c>
      <c r="J23" s="17">
        <v>7.7164067903110753</v>
      </c>
      <c r="K23" s="17">
        <v>9.0943365742951929</v>
      </c>
      <c r="L23" s="18">
        <v>24.542027999999998</v>
      </c>
      <c r="M23" s="21">
        <v>28.924533</v>
      </c>
      <c r="N23" s="2"/>
    </row>
    <row r="24" spans="1:14" x14ac:dyDescent="0.25">
      <c r="A24" s="14" t="s">
        <v>63</v>
      </c>
      <c r="B24" s="1" t="s">
        <v>10</v>
      </c>
      <c r="C24" s="1" t="s">
        <v>43</v>
      </c>
      <c r="D24" s="1" t="s">
        <v>44</v>
      </c>
      <c r="E24" s="1">
        <v>7</v>
      </c>
      <c r="F24" s="17">
        <v>2.4146317967746538</v>
      </c>
      <c r="G24" s="18">
        <v>100.42857142857143</v>
      </c>
      <c r="H24" s="19">
        <v>5</v>
      </c>
      <c r="I24" s="19">
        <v>200</v>
      </c>
      <c r="J24" s="18">
        <v>67.609690309690308</v>
      </c>
      <c r="K24" s="18">
        <v>79.682849293563578</v>
      </c>
      <c r="L24" s="19"/>
      <c r="M24" s="20"/>
      <c r="N24" s="2"/>
    </row>
    <row r="25" spans="1:14" x14ac:dyDescent="0.25">
      <c r="A25" s="14" t="s">
        <v>63</v>
      </c>
      <c r="B25" s="1" t="s">
        <v>10</v>
      </c>
      <c r="C25" s="1" t="s">
        <v>35</v>
      </c>
      <c r="D25" s="1" t="s">
        <v>36</v>
      </c>
      <c r="E25" s="1">
        <v>6</v>
      </c>
      <c r="F25" s="17">
        <v>1.9328877497345527</v>
      </c>
      <c r="G25" s="18">
        <v>88.444446316666657</v>
      </c>
      <c r="H25" s="19">
        <v>2.3005565862708721</v>
      </c>
      <c r="I25" s="19">
        <v>124</v>
      </c>
      <c r="J25" s="18">
        <v>54.120856992567475</v>
      </c>
      <c r="K25" s="18">
        <v>63.785295741240247</v>
      </c>
      <c r="L25" s="19"/>
      <c r="M25" s="20"/>
      <c r="N25" s="2"/>
    </row>
    <row r="26" spans="1:14" x14ac:dyDescent="0.25">
      <c r="A26" s="14" t="s">
        <v>63</v>
      </c>
      <c r="B26" s="1" t="s">
        <v>10</v>
      </c>
      <c r="C26" s="1" t="s">
        <v>24</v>
      </c>
      <c r="D26" s="1" t="s">
        <v>45</v>
      </c>
      <c r="E26" s="1">
        <v>25</v>
      </c>
      <c r="F26" s="17">
        <v>1.6861071726594374</v>
      </c>
      <c r="G26" s="18">
        <v>96.25200000000001</v>
      </c>
      <c r="H26" s="19">
        <v>3.3333333333333335</v>
      </c>
      <c r="I26" s="19">
        <v>180</v>
      </c>
      <c r="J26" s="18">
        <v>47.211000834464265</v>
      </c>
      <c r="K26" s="18">
        <v>55.641536697761438</v>
      </c>
      <c r="L26" s="19"/>
      <c r="M26" s="20"/>
      <c r="N26" s="2"/>
    </row>
    <row r="27" spans="1:14" x14ac:dyDescent="0.25">
      <c r="A27" s="14" t="s">
        <v>63</v>
      </c>
      <c r="B27" s="1" t="s">
        <v>10</v>
      </c>
      <c r="C27" s="1" t="s">
        <v>21</v>
      </c>
      <c r="D27" s="1" t="s">
        <v>37</v>
      </c>
      <c r="E27" s="1">
        <v>22</v>
      </c>
      <c r="F27" s="17">
        <v>1.4070444751061719</v>
      </c>
      <c r="G27" s="18">
        <v>79.377272727272725</v>
      </c>
      <c r="H27" s="19">
        <v>2.6845637583892614</v>
      </c>
      <c r="I27" s="19">
        <v>150</v>
      </c>
      <c r="J27" s="18">
        <v>39.397245302972813</v>
      </c>
      <c r="K27" s="18">
        <v>46.432467678503684</v>
      </c>
      <c r="L27" s="19"/>
      <c r="M27" s="20"/>
      <c r="N27" s="2"/>
    </row>
    <row r="28" spans="1:14" x14ac:dyDescent="0.25">
      <c r="A28" s="14" t="s">
        <v>63</v>
      </c>
      <c r="B28" s="1" t="s">
        <v>10</v>
      </c>
      <c r="C28" s="1" t="s">
        <v>30</v>
      </c>
      <c r="D28" s="1" t="s">
        <v>40</v>
      </c>
      <c r="E28" s="1">
        <v>26</v>
      </c>
      <c r="F28" s="17">
        <v>1.3926436816646179</v>
      </c>
      <c r="G28" s="18">
        <v>76.56034361538461</v>
      </c>
      <c r="H28" s="19">
        <v>2.3809523809523809</v>
      </c>
      <c r="I28" s="19">
        <v>160</v>
      </c>
      <c r="J28" s="18">
        <v>38.994023086609324</v>
      </c>
      <c r="K28" s="18">
        <v>45.957241494932404</v>
      </c>
      <c r="L28" s="19"/>
      <c r="M28" s="20"/>
      <c r="N28" s="2"/>
    </row>
    <row r="29" spans="1:14" x14ac:dyDescent="0.25">
      <c r="A29" s="14" t="s">
        <v>63</v>
      </c>
      <c r="B29" s="1" t="s">
        <v>10</v>
      </c>
      <c r="C29" s="1" t="s">
        <v>8</v>
      </c>
      <c r="D29" s="1" t="s">
        <v>9</v>
      </c>
      <c r="E29" s="1">
        <v>15</v>
      </c>
      <c r="F29" s="17">
        <v>1.0889131987149778</v>
      </c>
      <c r="G29" s="18">
        <v>60.389805940666655</v>
      </c>
      <c r="H29" s="19">
        <v>2.5702620048979594</v>
      </c>
      <c r="I29" s="19">
        <v>156</v>
      </c>
      <c r="J29" s="18">
        <v>30.489569564019391</v>
      </c>
      <c r="K29" s="18">
        <v>35.934135557594267</v>
      </c>
      <c r="L29" s="19"/>
      <c r="M29" s="20"/>
      <c r="N29" s="2"/>
    </row>
    <row r="30" spans="1:14" x14ac:dyDescent="0.25">
      <c r="A30" s="14" t="s">
        <v>63</v>
      </c>
      <c r="B30" s="1" t="s">
        <v>10</v>
      </c>
      <c r="C30" s="1" t="s">
        <v>33</v>
      </c>
      <c r="D30" s="1" t="s">
        <v>34</v>
      </c>
      <c r="E30" s="1">
        <v>1</v>
      </c>
      <c r="F30" s="19">
        <v>0.5385381515151515</v>
      </c>
      <c r="G30" s="18">
        <v>17.771758999999999</v>
      </c>
      <c r="H30" s="19">
        <v>0.5385381515151515</v>
      </c>
      <c r="I30" s="19">
        <v>17.771758999999999</v>
      </c>
      <c r="J30" s="18">
        <v>15.079068242424242</v>
      </c>
      <c r="K30" s="18">
        <v>17.771758999999999</v>
      </c>
      <c r="L30" s="19"/>
      <c r="M30" s="20"/>
      <c r="N30" s="2"/>
    </row>
    <row r="31" spans="1:14" x14ac:dyDescent="0.25">
      <c r="A31" s="14" t="s">
        <v>63</v>
      </c>
      <c r="B31" s="1" t="s">
        <v>10</v>
      </c>
      <c r="C31" s="1" t="s">
        <v>41</v>
      </c>
      <c r="D31" s="1" t="s">
        <v>42</v>
      </c>
      <c r="E31" s="1">
        <v>2</v>
      </c>
      <c r="F31" s="19">
        <v>0.44736842105263158</v>
      </c>
      <c r="G31" s="18">
        <v>30</v>
      </c>
      <c r="H31" s="19">
        <v>0.5</v>
      </c>
      <c r="I31" s="19">
        <v>30</v>
      </c>
      <c r="J31" s="18">
        <v>12.526315789473685</v>
      </c>
      <c r="K31" s="18">
        <v>14.763157894736842</v>
      </c>
      <c r="L31" s="19"/>
      <c r="M31" s="20"/>
      <c r="N31" s="2"/>
    </row>
    <row r="32" spans="1:14" x14ac:dyDescent="0.25">
      <c r="A32" s="14" t="s">
        <v>63</v>
      </c>
      <c r="B32" s="1" t="s">
        <v>10</v>
      </c>
      <c r="C32" s="1" t="s">
        <v>19</v>
      </c>
      <c r="D32" s="1" t="s">
        <v>48</v>
      </c>
      <c r="E32" s="1">
        <v>64</v>
      </c>
      <c r="F32" s="19">
        <v>0.21681843768882705</v>
      </c>
      <c r="G32" s="18">
        <v>11.474621092187501</v>
      </c>
      <c r="H32" s="19">
        <v>0.39442546000000001</v>
      </c>
      <c r="I32" s="19">
        <v>19.721273</v>
      </c>
      <c r="J32" s="17">
        <v>6.0709162552871572</v>
      </c>
      <c r="K32" s="17">
        <v>7.1550084437312922</v>
      </c>
      <c r="L32" s="18">
        <v>11.043912880000001</v>
      </c>
      <c r="M32" s="21">
        <v>13.016040180000001</v>
      </c>
      <c r="N32" s="2"/>
    </row>
    <row r="33" spans="1:14" x14ac:dyDescent="0.25">
      <c r="A33" s="14" t="s">
        <v>63</v>
      </c>
      <c r="B33" s="1" t="s">
        <v>11</v>
      </c>
      <c r="C33" s="1" t="s">
        <v>43</v>
      </c>
      <c r="D33" s="1" t="s">
        <v>56</v>
      </c>
      <c r="E33" s="1">
        <v>83</v>
      </c>
      <c r="F33" s="17">
        <v>2.7315550531686408</v>
      </c>
      <c r="G33" s="18">
        <v>170.6909638554217</v>
      </c>
      <c r="H33" s="19">
        <v>6.9142857142857146</v>
      </c>
      <c r="I33" s="19">
        <v>330</v>
      </c>
      <c r="J33" s="18">
        <v>76.483541488721968</v>
      </c>
      <c r="K33" s="18">
        <v>90.141316754565153</v>
      </c>
      <c r="L33" s="18">
        <v>193.60000000000002</v>
      </c>
      <c r="M33" s="21">
        <v>228.17142857142858</v>
      </c>
      <c r="N33" s="2"/>
    </row>
    <row r="34" spans="1:14" x14ac:dyDescent="0.25">
      <c r="A34" s="14" t="s">
        <v>63</v>
      </c>
      <c r="B34" s="1" t="s">
        <v>11</v>
      </c>
      <c r="C34" s="1" t="s">
        <v>53</v>
      </c>
      <c r="D34" s="1" t="s">
        <v>54</v>
      </c>
      <c r="E34" s="1">
        <v>20</v>
      </c>
      <c r="F34" s="17">
        <v>2.1553368873020546</v>
      </c>
      <c r="G34" s="18">
        <v>137.56468999999998</v>
      </c>
      <c r="H34" s="19">
        <v>6.9289961507407369</v>
      </c>
      <c r="I34" s="19">
        <v>464.29745000000003</v>
      </c>
      <c r="J34" s="18">
        <v>60.34943284445751</v>
      </c>
      <c r="K34" s="18">
        <v>71.12611728096779</v>
      </c>
      <c r="L34" s="19"/>
      <c r="M34" s="20"/>
      <c r="N34" s="2"/>
    </row>
    <row r="35" spans="1:14" x14ac:dyDescent="0.25">
      <c r="A35" s="14" t="s">
        <v>63</v>
      </c>
      <c r="B35" s="1" t="s">
        <v>11</v>
      </c>
      <c r="C35" s="1" t="s">
        <v>35</v>
      </c>
      <c r="D35" s="1" t="s">
        <v>36</v>
      </c>
      <c r="E35" s="1">
        <v>19</v>
      </c>
      <c r="F35" s="17">
        <v>1.8305938589523494</v>
      </c>
      <c r="G35" s="18">
        <v>108.61489997368422</v>
      </c>
      <c r="H35" s="19">
        <v>5.4644810327868854</v>
      </c>
      <c r="I35" s="19">
        <v>333.33334300000001</v>
      </c>
      <c r="J35" s="18">
        <v>51.256628050665789</v>
      </c>
      <c r="K35" s="18">
        <v>60.409597345427528</v>
      </c>
      <c r="L35" s="19"/>
      <c r="M35" s="20"/>
      <c r="N35" s="2"/>
    </row>
    <row r="36" spans="1:14" x14ac:dyDescent="0.25">
      <c r="A36" s="14" t="s">
        <v>63</v>
      </c>
      <c r="B36" s="1" t="s">
        <v>11</v>
      </c>
      <c r="C36" s="1" t="s">
        <v>41</v>
      </c>
      <c r="D36" s="1" t="s">
        <v>55</v>
      </c>
      <c r="E36" s="1">
        <v>57</v>
      </c>
      <c r="F36" s="17">
        <v>1.8296917059825295</v>
      </c>
      <c r="G36" s="18">
        <v>125.2280701754386</v>
      </c>
      <c r="H36" s="19">
        <v>5</v>
      </c>
      <c r="I36" s="19">
        <v>260</v>
      </c>
      <c r="J36" s="18">
        <v>51.231367767510818</v>
      </c>
      <c r="K36" s="18">
        <v>60.379826297423428</v>
      </c>
      <c r="L36" s="19"/>
      <c r="M36" s="20"/>
      <c r="N36" s="2"/>
    </row>
    <row r="37" spans="1:14" x14ac:dyDescent="0.25">
      <c r="A37" s="14" t="s">
        <v>63</v>
      </c>
      <c r="B37" s="1" t="s">
        <v>11</v>
      </c>
      <c r="C37" s="1" t="s">
        <v>32</v>
      </c>
      <c r="D37" s="1" t="s">
        <v>49</v>
      </c>
      <c r="E37" s="1">
        <v>1</v>
      </c>
      <c r="F37" s="17">
        <v>1.7435897435897436</v>
      </c>
      <c r="G37" s="18">
        <v>170</v>
      </c>
      <c r="H37" s="19">
        <v>1.7435897435897436</v>
      </c>
      <c r="I37" s="19">
        <v>170</v>
      </c>
      <c r="J37" s="18">
        <v>48.820512820512825</v>
      </c>
      <c r="K37" s="18">
        <v>57.53846153846154</v>
      </c>
      <c r="L37" s="19"/>
      <c r="M37" s="20"/>
      <c r="N37" s="2"/>
    </row>
    <row r="38" spans="1:14" x14ac:dyDescent="0.25">
      <c r="A38" s="14" t="s">
        <v>63</v>
      </c>
      <c r="B38" s="1" t="s">
        <v>11</v>
      </c>
      <c r="C38" s="1" t="s">
        <v>33</v>
      </c>
      <c r="D38" s="1" t="s">
        <v>46</v>
      </c>
      <c r="E38" s="1">
        <v>20</v>
      </c>
      <c r="F38" s="17">
        <v>1.6823678130490798</v>
      </c>
      <c r="G38" s="18">
        <v>116.98999999999998</v>
      </c>
      <c r="H38" s="19">
        <v>4.0147058823529411</v>
      </c>
      <c r="I38" s="19">
        <v>270</v>
      </c>
      <c r="J38" s="18">
        <v>47.106298765374227</v>
      </c>
      <c r="K38" s="18">
        <v>55.518137830619636</v>
      </c>
      <c r="L38" s="19"/>
      <c r="M38" s="20"/>
      <c r="N38" s="2"/>
    </row>
    <row r="39" spans="1:14" x14ac:dyDescent="0.25">
      <c r="A39" s="14" t="s">
        <v>63</v>
      </c>
      <c r="B39" s="1" t="s">
        <v>11</v>
      </c>
      <c r="C39" s="1" t="s">
        <v>21</v>
      </c>
      <c r="D39" s="1" t="s">
        <v>37</v>
      </c>
      <c r="E39" s="1">
        <v>74</v>
      </c>
      <c r="F39" s="17">
        <v>1.5427226142816128</v>
      </c>
      <c r="G39" s="18">
        <v>116.55540540540544</v>
      </c>
      <c r="H39" s="19">
        <v>3.4334763948497851</v>
      </c>
      <c r="I39" s="19">
        <v>216</v>
      </c>
      <c r="J39" s="18">
        <v>43.196233199885143</v>
      </c>
      <c r="K39" s="18">
        <v>50.909846271293247</v>
      </c>
      <c r="L39" s="18">
        <v>96.137339055793987</v>
      </c>
      <c r="M39" s="21">
        <v>113.30472103004291</v>
      </c>
      <c r="N39" s="2"/>
    </row>
    <row r="40" spans="1:14" x14ac:dyDescent="0.25">
      <c r="A40" s="14" t="s">
        <v>63</v>
      </c>
      <c r="B40" s="1" t="s">
        <v>11</v>
      </c>
      <c r="C40" s="1" t="s">
        <v>57</v>
      </c>
      <c r="D40" s="1" t="s">
        <v>58</v>
      </c>
      <c r="E40" s="1">
        <v>12</v>
      </c>
      <c r="F40" s="17">
        <v>1.5233543467409891</v>
      </c>
      <c r="G40" s="18">
        <v>102.5</v>
      </c>
      <c r="H40" s="19">
        <v>3.0769230769230771</v>
      </c>
      <c r="I40" s="19">
        <v>200</v>
      </c>
      <c r="J40" s="18">
        <v>42.653921708747696</v>
      </c>
      <c r="K40" s="18">
        <v>50.270693442452647</v>
      </c>
      <c r="L40" s="19"/>
      <c r="M40" s="20"/>
      <c r="N40" s="2"/>
    </row>
    <row r="41" spans="1:14" x14ac:dyDescent="0.25">
      <c r="A41" s="14" t="s">
        <v>63</v>
      </c>
      <c r="B41" s="1" t="s">
        <v>11</v>
      </c>
      <c r="C41" s="1" t="s">
        <v>24</v>
      </c>
      <c r="D41" s="1" t="s">
        <v>45</v>
      </c>
      <c r="E41" s="1">
        <v>25</v>
      </c>
      <c r="F41" s="17">
        <v>1.4443977923474958</v>
      </c>
      <c r="G41" s="18">
        <v>94.804000000000016</v>
      </c>
      <c r="H41" s="19">
        <v>2.53125</v>
      </c>
      <c r="I41" s="19">
        <v>166</v>
      </c>
      <c r="J41" s="18">
        <v>40.443138185729886</v>
      </c>
      <c r="K41" s="18">
        <v>47.665127147467373</v>
      </c>
      <c r="L41" s="19"/>
      <c r="M41" s="20"/>
      <c r="N41" s="2"/>
    </row>
    <row r="42" spans="1:14" x14ac:dyDescent="0.25">
      <c r="A42" s="14" t="s">
        <v>63</v>
      </c>
      <c r="B42" s="1" t="s">
        <v>11</v>
      </c>
      <c r="C42" s="1" t="s">
        <v>38</v>
      </c>
      <c r="D42" s="1" t="s">
        <v>39</v>
      </c>
      <c r="E42" s="1">
        <v>6</v>
      </c>
      <c r="F42" s="17">
        <v>1.3224532215976341</v>
      </c>
      <c r="G42" s="18">
        <v>87.5</v>
      </c>
      <c r="H42" s="19">
        <v>1.7241379310344827</v>
      </c>
      <c r="I42" s="19">
        <v>100</v>
      </c>
      <c r="J42" s="18">
        <v>37.028690204733756</v>
      </c>
      <c r="K42" s="18">
        <v>43.640956312721933</v>
      </c>
      <c r="L42" s="19"/>
      <c r="M42" s="20"/>
      <c r="N42" s="2"/>
    </row>
    <row r="43" spans="1:14" x14ac:dyDescent="0.25">
      <c r="A43" s="14" t="s">
        <v>63</v>
      </c>
      <c r="B43" s="1" t="s">
        <v>11</v>
      </c>
      <c r="C43" s="1" t="s">
        <v>30</v>
      </c>
      <c r="D43" s="1" t="s">
        <v>40</v>
      </c>
      <c r="E43" s="1">
        <v>60</v>
      </c>
      <c r="F43" s="17">
        <v>1.192233504328513</v>
      </c>
      <c r="G43" s="18">
        <v>82.3890751666667</v>
      </c>
      <c r="H43" s="19">
        <v>2.6214522602739727</v>
      </c>
      <c r="I43" s="19">
        <v>176.13547650000001</v>
      </c>
      <c r="J43" s="18">
        <v>33.38253812119838</v>
      </c>
      <c r="K43" s="18">
        <v>39.343705642840945</v>
      </c>
      <c r="L43" s="18">
        <v>73.400663287671222</v>
      </c>
      <c r="M43" s="21">
        <v>86.507924589041096</v>
      </c>
      <c r="N43" s="2"/>
    </row>
    <row r="44" spans="1:14" x14ac:dyDescent="0.25">
      <c r="A44" s="14" t="s">
        <v>63</v>
      </c>
      <c r="B44" s="1" t="s">
        <v>11</v>
      </c>
      <c r="C44" s="1" t="s">
        <v>8</v>
      </c>
      <c r="D44" s="1" t="s">
        <v>9</v>
      </c>
      <c r="E44" s="1">
        <v>78</v>
      </c>
      <c r="F44" s="19">
        <v>0.8038654898482781</v>
      </c>
      <c r="G44" s="18">
        <v>56.259287877051278</v>
      </c>
      <c r="H44" s="19">
        <v>2.8657598366666668</v>
      </c>
      <c r="I44" s="19">
        <v>172.01039230999999</v>
      </c>
      <c r="J44" s="18">
        <v>22.5082337157518</v>
      </c>
      <c r="K44" s="18">
        <v>26.527561164993195</v>
      </c>
      <c r="L44" s="18">
        <v>80.241275426666675</v>
      </c>
      <c r="M44" s="21">
        <v>94.570074610000006</v>
      </c>
      <c r="N44" s="2"/>
    </row>
    <row r="45" spans="1:14" x14ac:dyDescent="0.25">
      <c r="A45" s="14" t="s">
        <v>63</v>
      </c>
      <c r="B45" s="1" t="s">
        <v>11</v>
      </c>
      <c r="C45" s="1" t="s">
        <v>65</v>
      </c>
      <c r="D45" s="1" t="s">
        <v>66</v>
      </c>
      <c r="E45" s="1">
        <v>12</v>
      </c>
      <c r="F45" s="19">
        <v>0.79933944894223019</v>
      </c>
      <c r="G45" s="18">
        <v>55.576666666666661</v>
      </c>
      <c r="H45" s="19">
        <v>2.459016393442623</v>
      </c>
      <c r="I45" s="19">
        <v>150</v>
      </c>
      <c r="J45" s="18">
        <v>22.381504570382443</v>
      </c>
      <c r="K45" s="18">
        <v>26.37820181509359</v>
      </c>
      <c r="L45" s="19"/>
      <c r="M45" s="20"/>
      <c r="N45" s="2"/>
    </row>
    <row r="46" spans="1:14" x14ac:dyDescent="0.25">
      <c r="A46" s="14" t="s">
        <v>63</v>
      </c>
      <c r="B46" s="1" t="s">
        <v>11</v>
      </c>
      <c r="C46" s="1" t="s">
        <v>51</v>
      </c>
      <c r="D46" s="1" t="s">
        <v>52</v>
      </c>
      <c r="E46" s="1">
        <v>3</v>
      </c>
      <c r="F46" s="19">
        <v>0.7911425576519916</v>
      </c>
      <c r="G46" s="18">
        <v>76.666666666666671</v>
      </c>
      <c r="H46" s="19">
        <v>1.4150943396226414</v>
      </c>
      <c r="I46" s="19">
        <v>150</v>
      </c>
      <c r="J46" s="18">
        <v>22.151991614255763</v>
      </c>
      <c r="K46" s="18">
        <v>26.107704402515722</v>
      </c>
      <c r="L46" s="19"/>
      <c r="M46" s="20"/>
      <c r="N46" s="2"/>
    </row>
    <row r="47" spans="1:14" x14ac:dyDescent="0.25">
      <c r="A47" s="14" t="s">
        <v>63</v>
      </c>
      <c r="B47" s="1" t="s">
        <v>11</v>
      </c>
      <c r="C47" s="1" t="s">
        <v>28</v>
      </c>
      <c r="D47" s="1" t="s">
        <v>29</v>
      </c>
      <c r="E47" s="1">
        <v>1</v>
      </c>
      <c r="F47" s="19">
        <v>0.64814814814814814</v>
      </c>
      <c r="G47" s="18">
        <v>35</v>
      </c>
      <c r="H47" s="19">
        <v>0.64814814814814814</v>
      </c>
      <c r="I47" s="19">
        <v>35</v>
      </c>
      <c r="J47" s="18">
        <v>18.148148148148149</v>
      </c>
      <c r="K47" s="18">
        <v>21.388888888888889</v>
      </c>
      <c r="L47" s="19"/>
      <c r="M47" s="20"/>
      <c r="N47" s="2"/>
    </row>
    <row r="48" spans="1:14" x14ac:dyDescent="0.25">
      <c r="A48" s="14" t="s">
        <v>63</v>
      </c>
      <c r="B48" s="1" t="s">
        <v>11</v>
      </c>
      <c r="C48" s="1" t="s">
        <v>26</v>
      </c>
      <c r="D48" s="1" t="s">
        <v>47</v>
      </c>
      <c r="E48" s="1">
        <v>3</v>
      </c>
      <c r="F48" s="19">
        <v>0.23598649543307304</v>
      </c>
      <c r="G48" s="18">
        <v>18.756666666666668</v>
      </c>
      <c r="H48" s="19">
        <v>0.36813317479191437</v>
      </c>
      <c r="I48" s="19">
        <v>30.96</v>
      </c>
      <c r="J48" s="17">
        <v>6.607621872126046</v>
      </c>
      <c r="K48" s="17">
        <v>7.7875543492914119</v>
      </c>
      <c r="L48" s="19"/>
      <c r="M48" s="20"/>
      <c r="N48" s="2"/>
    </row>
    <row r="49" spans="1:14" x14ac:dyDescent="0.25">
      <c r="A49" s="14" t="s">
        <v>63</v>
      </c>
      <c r="B49" s="1" t="s">
        <v>11</v>
      </c>
      <c r="C49" s="1" t="s">
        <v>19</v>
      </c>
      <c r="D49" s="1" t="s">
        <v>50</v>
      </c>
      <c r="E49" s="1">
        <v>146</v>
      </c>
      <c r="F49" s="19">
        <v>0.14991703006362489</v>
      </c>
      <c r="G49" s="18">
        <v>11.116460047054799</v>
      </c>
      <c r="H49" s="19">
        <v>0.46012269938650302</v>
      </c>
      <c r="I49" s="19">
        <v>35</v>
      </c>
      <c r="J49" s="17">
        <v>4.1976768417814974</v>
      </c>
      <c r="K49" s="17">
        <v>4.9472619920996204</v>
      </c>
      <c r="L49" s="18">
        <v>12.883435582822084</v>
      </c>
      <c r="M49" s="21">
        <v>15.184049079754599</v>
      </c>
      <c r="N49" s="2"/>
    </row>
    <row r="50" spans="1:14" x14ac:dyDescent="0.25">
      <c r="A50" s="14" t="s">
        <v>63</v>
      </c>
      <c r="B50" s="1" t="s">
        <v>12</v>
      </c>
      <c r="C50" s="1" t="s">
        <v>41</v>
      </c>
      <c r="D50" s="1" t="s">
        <v>55</v>
      </c>
      <c r="E50" s="1">
        <v>7</v>
      </c>
      <c r="F50" s="17">
        <v>2.386180495925887</v>
      </c>
      <c r="G50" s="18">
        <v>167.85714285714286</v>
      </c>
      <c r="H50" s="19">
        <v>5.5555555555555554</v>
      </c>
      <c r="I50" s="19">
        <v>400</v>
      </c>
      <c r="J50" s="18">
        <v>66.81305388592483</v>
      </c>
      <c r="K50" s="18">
        <v>78.74395636555424</v>
      </c>
      <c r="L50" s="19"/>
      <c r="M50" s="20"/>
      <c r="N50" s="2"/>
    </row>
    <row r="51" spans="1:14" x14ac:dyDescent="0.25">
      <c r="A51" s="14" t="s">
        <v>63</v>
      </c>
      <c r="B51" s="1" t="s">
        <v>12</v>
      </c>
      <c r="C51" s="1" t="s">
        <v>53</v>
      </c>
      <c r="D51" s="1" t="s">
        <v>54</v>
      </c>
      <c r="E51" s="1">
        <v>1</v>
      </c>
      <c r="F51" s="17">
        <v>1.6313213703099509</v>
      </c>
      <c r="G51" s="18">
        <v>100</v>
      </c>
      <c r="H51" s="19">
        <v>1.6313213703099509</v>
      </c>
      <c r="I51" s="19">
        <v>100</v>
      </c>
      <c r="J51" s="18">
        <v>45.676998368678625</v>
      </c>
      <c r="K51" s="18">
        <v>53.833605220228378</v>
      </c>
      <c r="L51" s="19"/>
      <c r="M51" s="20"/>
      <c r="N51" s="2"/>
    </row>
    <row r="52" spans="1:14" x14ac:dyDescent="0.25">
      <c r="A52" s="14" t="s">
        <v>63</v>
      </c>
      <c r="B52" s="1" t="s">
        <v>12</v>
      </c>
      <c r="C52" s="1" t="s">
        <v>35</v>
      </c>
      <c r="D52" s="1" t="s">
        <v>36</v>
      </c>
      <c r="E52" s="1">
        <v>2</v>
      </c>
      <c r="F52" s="17">
        <v>1.4245014615384615</v>
      </c>
      <c r="G52" s="18">
        <v>111.111114</v>
      </c>
      <c r="H52" s="19">
        <v>1.4245014615384615</v>
      </c>
      <c r="I52" s="19">
        <v>111.111114</v>
      </c>
      <c r="J52" s="18">
        <v>39.886040923076919</v>
      </c>
      <c r="K52" s="18">
        <v>47.008548230769229</v>
      </c>
      <c r="L52" s="19"/>
      <c r="M52" s="20"/>
      <c r="N52" s="2"/>
    </row>
    <row r="53" spans="1:14" x14ac:dyDescent="0.25">
      <c r="A53" s="14" t="s">
        <v>63</v>
      </c>
      <c r="B53" s="1" t="s">
        <v>12</v>
      </c>
      <c r="C53" s="1" t="s">
        <v>38</v>
      </c>
      <c r="D53" s="1" t="s">
        <v>39</v>
      </c>
      <c r="E53" s="1">
        <v>2</v>
      </c>
      <c r="F53" s="17">
        <v>1.4053619965406474</v>
      </c>
      <c r="G53" s="18">
        <v>87.5</v>
      </c>
      <c r="H53" s="19">
        <v>1.7543859649122806</v>
      </c>
      <c r="I53" s="19">
        <v>100</v>
      </c>
      <c r="J53" s="18">
        <v>39.350135903138124</v>
      </c>
      <c r="K53" s="18">
        <v>46.376945885841366</v>
      </c>
      <c r="L53" s="19"/>
      <c r="M53" s="20"/>
      <c r="N53" s="2"/>
    </row>
    <row r="54" spans="1:14" x14ac:dyDescent="0.25">
      <c r="A54" s="14" t="s">
        <v>63</v>
      </c>
      <c r="B54" s="1" t="s">
        <v>12</v>
      </c>
      <c r="C54" s="1" t="s">
        <v>43</v>
      </c>
      <c r="D54" s="1" t="s">
        <v>56</v>
      </c>
      <c r="E54" s="1">
        <v>3</v>
      </c>
      <c r="F54" s="17">
        <v>1.3671210645894192</v>
      </c>
      <c r="G54" s="18">
        <v>93.533333333333346</v>
      </c>
      <c r="H54" s="19">
        <v>1.6076923076923078</v>
      </c>
      <c r="I54" s="19">
        <v>121</v>
      </c>
      <c r="J54" s="18">
        <v>38.279389808503737</v>
      </c>
      <c r="K54" s="18">
        <v>45.114995131450826</v>
      </c>
      <c r="L54" s="19"/>
      <c r="M54" s="20"/>
      <c r="N54" s="2"/>
    </row>
    <row r="55" spans="1:14" x14ac:dyDescent="0.25">
      <c r="A55" s="14" t="s">
        <v>63</v>
      </c>
      <c r="B55" s="1" t="s">
        <v>12</v>
      </c>
      <c r="C55" s="1" t="s">
        <v>30</v>
      </c>
      <c r="D55" s="1" t="s">
        <v>59</v>
      </c>
      <c r="E55" s="1">
        <v>6</v>
      </c>
      <c r="F55" s="17">
        <v>1.054914505197752</v>
      </c>
      <c r="G55" s="18">
        <v>86.278412500000002</v>
      </c>
      <c r="H55" s="19">
        <v>1.1672514999999999</v>
      </c>
      <c r="I55" s="19">
        <v>105.052635</v>
      </c>
      <c r="J55" s="18">
        <v>29.537606145537058</v>
      </c>
      <c r="K55" s="18">
        <v>34.812178671525814</v>
      </c>
      <c r="L55" s="19"/>
      <c r="M55" s="20"/>
      <c r="N55" s="2"/>
    </row>
    <row r="56" spans="1:14" x14ac:dyDescent="0.25">
      <c r="A56" s="14" t="s">
        <v>63</v>
      </c>
      <c r="B56" s="1" t="s">
        <v>12</v>
      </c>
      <c r="C56" s="1" t="s">
        <v>21</v>
      </c>
      <c r="D56" s="1" t="s">
        <v>37</v>
      </c>
      <c r="E56" s="1">
        <v>3</v>
      </c>
      <c r="F56" s="17">
        <v>1.0487708424127968</v>
      </c>
      <c r="G56" s="18">
        <v>83.966666666666669</v>
      </c>
      <c r="H56" s="19">
        <v>2.1791277258566977</v>
      </c>
      <c r="I56" s="19">
        <v>139.9</v>
      </c>
      <c r="J56" s="18">
        <v>29.365583587558309</v>
      </c>
      <c r="K56" s="18">
        <v>34.609437799622292</v>
      </c>
      <c r="L56" s="19"/>
      <c r="M56" s="20"/>
      <c r="N56" s="2"/>
    </row>
    <row r="57" spans="1:14" x14ac:dyDescent="0.25">
      <c r="A57" s="14" t="s">
        <v>63</v>
      </c>
      <c r="B57" s="1" t="s">
        <v>12</v>
      </c>
      <c r="C57" s="1" t="s">
        <v>24</v>
      </c>
      <c r="D57" s="1" t="s">
        <v>45</v>
      </c>
      <c r="E57" s="1">
        <v>3</v>
      </c>
      <c r="F57" s="19">
        <v>0.94225589225589224</v>
      </c>
      <c r="G57" s="18">
        <v>59.833333333333336</v>
      </c>
      <c r="H57" s="19">
        <v>1.6363636363636365</v>
      </c>
      <c r="I57" s="19">
        <v>90</v>
      </c>
      <c r="J57" s="18">
        <v>26.383164983164985</v>
      </c>
      <c r="K57" s="18">
        <v>31.094444444444445</v>
      </c>
      <c r="L57" s="19"/>
      <c r="M57" s="20"/>
      <c r="N57" s="2"/>
    </row>
    <row r="58" spans="1:14" x14ac:dyDescent="0.25">
      <c r="A58" s="14" t="s">
        <v>63</v>
      </c>
      <c r="B58" s="1" t="s">
        <v>12</v>
      </c>
      <c r="C58" s="1" t="s">
        <v>30</v>
      </c>
      <c r="D58" s="1" t="s">
        <v>40</v>
      </c>
      <c r="E58" s="1">
        <v>3</v>
      </c>
      <c r="F58" s="19">
        <v>0.85273929469789467</v>
      </c>
      <c r="G58" s="18">
        <v>55.515993333333334</v>
      </c>
      <c r="H58" s="19">
        <v>1.2663237878787879</v>
      </c>
      <c r="I58" s="19">
        <v>83.577370000000002</v>
      </c>
      <c r="J58" s="18">
        <v>23.876700251541052</v>
      </c>
      <c r="K58" s="18">
        <v>28.140396725030524</v>
      </c>
      <c r="L58" s="19"/>
      <c r="M58" s="20"/>
      <c r="N58" s="2"/>
    </row>
    <row r="59" spans="1:14" x14ac:dyDescent="0.25">
      <c r="A59" s="14" t="s">
        <v>63</v>
      </c>
      <c r="B59" s="1" t="s">
        <v>12</v>
      </c>
      <c r="C59" s="1" t="s">
        <v>8</v>
      </c>
      <c r="D59" s="1" t="s">
        <v>9</v>
      </c>
      <c r="E59" s="1">
        <v>6</v>
      </c>
      <c r="F59" s="19">
        <v>0.73372760958821293</v>
      </c>
      <c r="G59" s="18">
        <v>59.496907006666675</v>
      </c>
      <c r="H59" s="19">
        <v>1.3056210500000001</v>
      </c>
      <c r="I59" s="19">
        <v>108.36654715</v>
      </c>
      <c r="J59" s="18">
        <v>20.544373068469962</v>
      </c>
      <c r="K59" s="18">
        <v>24.213011116411025</v>
      </c>
      <c r="L59" s="19"/>
      <c r="M59" s="20"/>
      <c r="N59" s="2"/>
    </row>
    <row r="60" spans="1:14" x14ac:dyDescent="0.25">
      <c r="A60" s="14" t="s">
        <v>63</v>
      </c>
      <c r="B60" s="4" t="s">
        <v>12</v>
      </c>
      <c r="C60" s="4" t="s">
        <v>19</v>
      </c>
      <c r="D60" s="4" t="s">
        <v>50</v>
      </c>
      <c r="E60" s="4">
        <v>33</v>
      </c>
      <c r="F60" s="20">
        <v>7.6223101580659175E-2</v>
      </c>
      <c r="G60" s="20">
        <v>6.2534364121212125</v>
      </c>
      <c r="H60" s="20">
        <v>0.21758676028084253</v>
      </c>
      <c r="I60" s="20">
        <v>21.6934</v>
      </c>
      <c r="J60" s="51">
        <v>2.1342468442584561</v>
      </c>
      <c r="K60" s="51">
        <v>2.5153623521617523</v>
      </c>
      <c r="L60" s="20"/>
      <c r="M60" s="20"/>
      <c r="N60" s="2"/>
    </row>
    <row r="61" spans="1:14" x14ac:dyDescent="0.25">
      <c r="A61" s="14" t="s">
        <v>63</v>
      </c>
      <c r="B61" s="1" t="s">
        <v>60</v>
      </c>
      <c r="C61" s="1" t="s">
        <v>8</v>
      </c>
      <c r="D61" s="1" t="s">
        <v>61</v>
      </c>
      <c r="E61" s="1">
        <v>4</v>
      </c>
      <c r="F61" s="19">
        <v>0.65312610187529452</v>
      </c>
      <c r="G61" s="18">
        <v>45.503175392500005</v>
      </c>
      <c r="H61" s="19">
        <v>1.5270255678873241</v>
      </c>
      <c r="I61" s="19">
        <v>108.41881532000001</v>
      </c>
      <c r="J61" s="18">
        <v>18.287530852508244</v>
      </c>
      <c r="K61" s="18">
        <v>21.553161361884719</v>
      </c>
      <c r="L61" s="19"/>
      <c r="M61" s="20"/>
      <c r="N61" s="2"/>
    </row>
    <row r="62" spans="1:14" x14ac:dyDescent="0.25">
      <c r="A62" s="14" t="s">
        <v>63</v>
      </c>
      <c r="B62" s="1" t="s">
        <v>13</v>
      </c>
      <c r="C62" s="1" t="s">
        <v>21</v>
      </c>
      <c r="D62" s="1" t="s">
        <v>37</v>
      </c>
      <c r="E62" s="1">
        <v>7</v>
      </c>
      <c r="F62" s="17">
        <v>1.4693753173610187</v>
      </c>
      <c r="G62" s="18">
        <v>90.3</v>
      </c>
      <c r="H62" s="19">
        <v>2.34375</v>
      </c>
      <c r="I62" s="19">
        <v>125</v>
      </c>
      <c r="J62" s="18">
        <v>41.14250888610853</v>
      </c>
      <c r="K62" s="18">
        <v>48.489385472913618</v>
      </c>
      <c r="L62" s="19"/>
      <c r="M62" s="20"/>
      <c r="N62" s="2"/>
    </row>
    <row r="63" spans="1:14" x14ac:dyDescent="0.25">
      <c r="A63" s="14" t="s">
        <v>63</v>
      </c>
      <c r="B63" s="1" t="s">
        <v>13</v>
      </c>
      <c r="C63" s="1" t="s">
        <v>8</v>
      </c>
      <c r="D63" s="1" t="s">
        <v>9</v>
      </c>
      <c r="E63" s="1">
        <v>2</v>
      </c>
      <c r="F63" s="17">
        <v>1.2817540515148214</v>
      </c>
      <c r="G63" s="18">
        <v>83.278968114999998</v>
      </c>
      <c r="H63" s="19">
        <v>1.9284719495161291</v>
      </c>
      <c r="I63" s="19">
        <v>119.56526087</v>
      </c>
      <c r="J63" s="18">
        <v>35.889113442414995</v>
      </c>
      <c r="K63" s="18">
        <v>42.2978836999891</v>
      </c>
      <c r="L63" s="19"/>
      <c r="M63" s="20"/>
      <c r="N63" s="2"/>
    </row>
    <row r="64" spans="1:14" x14ac:dyDescent="0.25">
      <c r="A64" s="14" t="s">
        <v>63</v>
      </c>
      <c r="B64" s="1" t="s">
        <v>13</v>
      </c>
      <c r="C64" s="1" t="s">
        <v>30</v>
      </c>
      <c r="D64" s="1" t="s">
        <v>59</v>
      </c>
      <c r="E64" s="1">
        <v>11</v>
      </c>
      <c r="F64" s="17">
        <v>1.1727897171083541</v>
      </c>
      <c r="G64" s="18">
        <v>80.408724545454547</v>
      </c>
      <c r="H64" s="19">
        <v>2.3346303501945522</v>
      </c>
      <c r="I64" s="19">
        <v>180</v>
      </c>
      <c r="J64" s="18">
        <v>32.838112079033927</v>
      </c>
      <c r="K64" s="18">
        <v>38.702060664575697</v>
      </c>
      <c r="L64" s="19"/>
      <c r="M64" s="20"/>
      <c r="N64" s="2"/>
    </row>
    <row r="65" spans="1:14" x14ac:dyDescent="0.25">
      <c r="A65" s="14" t="s">
        <v>63</v>
      </c>
      <c r="B65" s="1" t="s">
        <v>13</v>
      </c>
      <c r="C65" s="1" t="s">
        <v>41</v>
      </c>
      <c r="D65" s="1" t="s">
        <v>55</v>
      </c>
      <c r="E65" s="1">
        <v>6</v>
      </c>
      <c r="F65" s="17">
        <v>1.1564646403609482</v>
      </c>
      <c r="G65" s="18">
        <v>84.166666666666671</v>
      </c>
      <c r="H65" s="19">
        <v>2.1052631578947372</v>
      </c>
      <c r="I65" s="19">
        <v>160</v>
      </c>
      <c r="J65" s="18">
        <v>32.381009930106551</v>
      </c>
      <c r="K65" s="18">
        <v>38.163333131911294</v>
      </c>
      <c r="L65" s="19"/>
      <c r="M65" s="20"/>
      <c r="N65" s="2"/>
    </row>
    <row r="66" spans="1:14" x14ac:dyDescent="0.25">
      <c r="A66" s="14" t="s">
        <v>63</v>
      </c>
      <c r="B66" s="1" t="s">
        <v>13</v>
      </c>
      <c r="C66" s="1" t="s">
        <v>24</v>
      </c>
      <c r="D66" s="1" t="s">
        <v>45</v>
      </c>
      <c r="E66" s="1">
        <v>4</v>
      </c>
      <c r="F66" s="17">
        <v>0.99658599942702453</v>
      </c>
      <c r="G66" s="18">
        <v>70.625</v>
      </c>
      <c r="H66" s="19">
        <v>1.3728813559322033</v>
      </c>
      <c r="I66" s="19">
        <v>100</v>
      </c>
      <c r="J66" s="18">
        <v>27.904407983956688</v>
      </c>
      <c r="K66" s="18">
        <v>32.887337981091804</v>
      </c>
      <c r="L66" s="19"/>
      <c r="M66" s="20"/>
      <c r="N66" s="2"/>
    </row>
    <row r="67" spans="1:14" x14ac:dyDescent="0.25">
      <c r="A67" s="14" t="s">
        <v>63</v>
      </c>
      <c r="B67" s="4" t="s">
        <v>13</v>
      </c>
      <c r="C67" s="4" t="s">
        <v>43</v>
      </c>
      <c r="D67" s="4" t="s">
        <v>56</v>
      </c>
      <c r="E67" s="4">
        <v>1</v>
      </c>
      <c r="F67" s="20">
        <v>0.47500000000000003</v>
      </c>
      <c r="G67" s="21">
        <v>41.800000000000004</v>
      </c>
      <c r="H67" s="20">
        <v>0.47500000000000003</v>
      </c>
      <c r="I67" s="20">
        <v>41.800000000000004</v>
      </c>
      <c r="J67" s="21">
        <v>13.3</v>
      </c>
      <c r="K67" s="21">
        <v>15.675000000000001</v>
      </c>
      <c r="L67" s="20"/>
      <c r="M67" s="20"/>
      <c r="N67" s="2"/>
    </row>
  </sheetData>
  <sortState xmlns:xlrd2="http://schemas.microsoft.com/office/spreadsheetml/2017/richdata2" ref="A3:M67">
    <sortCondition ref="B3:B67" customList="Infants,Toddlers,Other children,Adolescents,adults,Elderly and Very Elderly"/>
  </sortState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Cover page</vt:lpstr>
      <vt:lpstr>C_1</vt:lpstr>
      <vt:lpstr>C_2</vt:lpstr>
      <vt:lpstr>'Cover page'!_Toc530585471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CASCIO Claudia Maria</dc:creator>
  <cp:lastModifiedBy>CIOACATA Gina</cp:lastModifiedBy>
  <dcterms:created xsi:type="dcterms:W3CDTF">2019-03-13T15:46:53Z</dcterms:created>
  <dcterms:modified xsi:type="dcterms:W3CDTF">2019-05-20T17:39:36Z</dcterms:modified>
</cp:coreProperties>
</file>