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0115" windowHeight="7995" activeTab="0"/>
  </bookViews>
  <sheets>
    <sheet name="General_data" sheetId="1" r:id="rId1"/>
    <sheet name="Overview_GAPs" sheetId="2" r:id="rId2"/>
    <sheet name="Country_list" sheetId="3" state="hidden" r:id="rId3"/>
    <sheet name="Crop_list" sheetId="4" state="hidden" r:id="rId4"/>
    <sheet name="Dropdown_lists" sheetId="5" state="hidden" r:id="rId5"/>
    <sheet name="NEU" sheetId="6" state="hidden" r:id="rId6"/>
  </sheets>
  <definedNames>
    <definedName name="_xlnm._FilterDatabase" localSheetId="1" hidden="1">'Overview_GAPs'!$A$1:$AJ$2</definedName>
    <definedName name="active_substance">'Dropdown_lists'!$A$2:$A$3</definedName>
    <definedName name="application_methods">'Dropdown_lists'!$G$2:$G$27</definedName>
    <definedName name="BBCH_scale">'Dropdown_lists'!$H$2:$H$102</definedName>
    <definedName name="content_units">'Dropdown_lists'!$F$2:$F$7</definedName>
    <definedName name="Country_code">'Country_list'!$B$2:$B$250</definedName>
    <definedName name="Country_region">'Country_list'!$C$2:$C$250</definedName>
    <definedName name="Crop_c_name">'Crop_list'!$A$2:$A$237</definedName>
    <definedName name="Crop_code">'Crop_list'!$B$2:$B$237</definedName>
    <definedName name="Crop_s_name">'Crop_list'!$C$2:$C$237</definedName>
    <definedName name="crop_type">'Dropdown_lists'!$B$2:$B$5</definedName>
    <definedName name="formulations">'Dropdown_lists'!$E$2:$E$90</definedName>
    <definedName name="outdoor_indoor">'Dropdown_lists'!$D$2:$D$3</definedName>
    <definedName name="PHI">'Dropdown_lists'!$J$2:$J$18</definedName>
    <definedName name="rate_units">'Dropdown_lists'!$I$2:$I$29</definedName>
    <definedName name="region">'Dropdown_lists'!$C$2:$C$5</definedName>
    <definedName name="yes_no">'Dropdown_lists'!$K$2:$K$3</definedName>
  </definedNames>
  <calcPr fullCalcOnLoad="1"/>
</workbook>
</file>

<file path=xl/sharedStrings.xml><?xml version="1.0" encoding="utf-8"?>
<sst xmlns="http://schemas.openxmlformats.org/spreadsheetml/2006/main" count="2118" uniqueCount="1194">
  <si>
    <t>Grapefruits</t>
  </si>
  <si>
    <t>Citrus paradisi</t>
  </si>
  <si>
    <t>Oranges</t>
  </si>
  <si>
    <t>Citrus sinensis</t>
  </si>
  <si>
    <t>Lemons</t>
  </si>
  <si>
    <t>Citrus limon</t>
  </si>
  <si>
    <t>Limes</t>
  </si>
  <si>
    <t>Citrus aurantiifolia</t>
  </si>
  <si>
    <t>Mandarins</t>
  </si>
  <si>
    <t>Citrus reticulata, syn: Citrus deliciosa</t>
  </si>
  <si>
    <t>Almonds</t>
  </si>
  <si>
    <t>Amygdalus communis, syn: Prunus dulcis</t>
  </si>
  <si>
    <t>Brazil nuts</t>
  </si>
  <si>
    <t>Bertholletia excelsa</t>
  </si>
  <si>
    <t>Cashew nuts</t>
  </si>
  <si>
    <t>Anacardium occidentale</t>
  </si>
  <si>
    <t>Chestnuts</t>
  </si>
  <si>
    <t>Castanea crenata; Castanea dentata; Castanea mollissima; Castanea sativa</t>
  </si>
  <si>
    <t>Coconuts</t>
  </si>
  <si>
    <t>Cocos nucifera</t>
  </si>
  <si>
    <t>Hazelnuts</t>
  </si>
  <si>
    <t>Corylus avellana</t>
  </si>
  <si>
    <t>Macadamias</t>
  </si>
  <si>
    <t>Macadamia ternifolia, syn: Macadamia integrifolia; Macadamia tetraphylla</t>
  </si>
  <si>
    <t>Pecans</t>
  </si>
  <si>
    <t>Carya illinoinensis</t>
  </si>
  <si>
    <t>Pine nut kernels</t>
  </si>
  <si>
    <t>Pinus pinea</t>
  </si>
  <si>
    <t>Pistachios</t>
  </si>
  <si>
    <t>Pistacia vera</t>
  </si>
  <si>
    <t>Walnuts</t>
  </si>
  <si>
    <t>Juglans nigra; Juglans regia</t>
  </si>
  <si>
    <t>Apples</t>
  </si>
  <si>
    <t>Malus domestica</t>
  </si>
  <si>
    <t>Pears</t>
  </si>
  <si>
    <t>Pyrus communis</t>
  </si>
  <si>
    <t>Quinces</t>
  </si>
  <si>
    <t>Cydonia oblonga</t>
  </si>
  <si>
    <t>Medlars</t>
  </si>
  <si>
    <t>Mespilus germanica</t>
  </si>
  <si>
    <t>Loquats</t>
  </si>
  <si>
    <t>Eriobotrya japonica</t>
  </si>
  <si>
    <t>Apricots</t>
  </si>
  <si>
    <t>Armeniaca vulgaris, syn: Prunus armeniaca</t>
  </si>
  <si>
    <t>Cherries</t>
  </si>
  <si>
    <t>Cerasus avium, syn: Prunus avium</t>
  </si>
  <si>
    <t>Peaches</t>
  </si>
  <si>
    <t>Persica vulgaris, syn: Prunus persica</t>
  </si>
  <si>
    <t>Plums</t>
  </si>
  <si>
    <t>Prunus domestica</t>
  </si>
  <si>
    <t>Table grapes</t>
  </si>
  <si>
    <t>Vitis vinifera</t>
  </si>
  <si>
    <t>Wine grapes</t>
  </si>
  <si>
    <t>Strawberries</t>
  </si>
  <si>
    <t>Fragaria x ananassa</t>
  </si>
  <si>
    <t>Blackberries</t>
  </si>
  <si>
    <t>Rubus sect. Rubus</t>
  </si>
  <si>
    <t>Dewberries</t>
  </si>
  <si>
    <t>Rubus caesius</t>
  </si>
  <si>
    <t>Raspberries</t>
  </si>
  <si>
    <t>Rubus idaeus</t>
  </si>
  <si>
    <t>Blueberries</t>
  </si>
  <si>
    <t>Vaccinium angustifolium; Vaccinium corymbosum; Vaccinium formosum; Vaccinium virgatum</t>
  </si>
  <si>
    <t>Cranberries</t>
  </si>
  <si>
    <t>Vaccinium macrocarpon</t>
  </si>
  <si>
    <t>Currants</t>
  </si>
  <si>
    <t>Ribes nigrum; Ribes rubrum</t>
  </si>
  <si>
    <t>Gooseberries</t>
  </si>
  <si>
    <t>Ribes uva-crispa</t>
  </si>
  <si>
    <t>Rose hips</t>
  </si>
  <si>
    <t>Rosa canina; Rosa majalis; Rosa rugosa</t>
  </si>
  <si>
    <t>Mulberries</t>
  </si>
  <si>
    <t>Morus alba; Morus nigra</t>
  </si>
  <si>
    <t>Azaroles</t>
  </si>
  <si>
    <t>Crataegus azarolus</t>
  </si>
  <si>
    <t>Elderberries</t>
  </si>
  <si>
    <t>Sambucus nigra</t>
  </si>
  <si>
    <t>Dates</t>
  </si>
  <si>
    <t>Phoenix dactylifera</t>
  </si>
  <si>
    <t>Figs</t>
  </si>
  <si>
    <t>Ficus carica</t>
  </si>
  <si>
    <t>Table olives</t>
  </si>
  <si>
    <t>Olea europaea</t>
  </si>
  <si>
    <t>Kumquats</t>
  </si>
  <si>
    <t>Fortunella japonica; Fortunella margarita</t>
  </si>
  <si>
    <t>Carambolas</t>
  </si>
  <si>
    <t>Averrhoa carambola</t>
  </si>
  <si>
    <t>Kaki</t>
  </si>
  <si>
    <t>Diospyros kaki</t>
  </si>
  <si>
    <t>Jambuls</t>
  </si>
  <si>
    <t>Syzygium cuminii</t>
  </si>
  <si>
    <t>Kiwi fruits</t>
  </si>
  <si>
    <t>Actinidia deliciosa; Actinidia chinensis</t>
  </si>
  <si>
    <t>Litchis</t>
  </si>
  <si>
    <t>Litchi chinensis</t>
  </si>
  <si>
    <t>Passionfruits</t>
  </si>
  <si>
    <t>Passiflora edulis, syn: Passiflora laurifolia</t>
  </si>
  <si>
    <t>Prickly pears</t>
  </si>
  <si>
    <t>Opuntia ficus-indica</t>
  </si>
  <si>
    <t>Star apples</t>
  </si>
  <si>
    <t>Chrysophyllum cainito</t>
  </si>
  <si>
    <t>American persimmons</t>
  </si>
  <si>
    <t>Diospyros virginiana</t>
  </si>
  <si>
    <t>Avocados</t>
  </si>
  <si>
    <t>Persea americana</t>
  </si>
  <si>
    <t>Bananas</t>
  </si>
  <si>
    <t>Musa acuminata; Musa balbisiana; Musa acuminata x Musa balbisiana</t>
  </si>
  <si>
    <t>Mangoes</t>
  </si>
  <si>
    <t>Mangifera indica</t>
  </si>
  <si>
    <t>Papayas</t>
  </si>
  <si>
    <t>Carica papaya</t>
  </si>
  <si>
    <t>Granate apples</t>
  </si>
  <si>
    <t>Punica g ranatum</t>
  </si>
  <si>
    <t>Cherimoyas</t>
  </si>
  <si>
    <t>Annona cherimola</t>
  </si>
  <si>
    <t>Guavas</t>
  </si>
  <si>
    <t>Psidium guajava</t>
  </si>
  <si>
    <t>Pineapples</t>
  </si>
  <si>
    <t>Ananas comosus</t>
  </si>
  <si>
    <t>Breadfruits</t>
  </si>
  <si>
    <t>Artocarpus altilis</t>
  </si>
  <si>
    <t>Durians</t>
  </si>
  <si>
    <t>Durio zibethinus</t>
  </si>
  <si>
    <t>Soursops</t>
  </si>
  <si>
    <t>Annona muricata</t>
  </si>
  <si>
    <t>Potatoes</t>
  </si>
  <si>
    <t>Solanum tuberosum subsp. tuberosum</t>
  </si>
  <si>
    <t>Cassava roots</t>
  </si>
  <si>
    <t>Manihot esculenta</t>
  </si>
  <si>
    <t>Sweet potatoes</t>
  </si>
  <si>
    <t>Ipomoea batatas</t>
  </si>
  <si>
    <t>Yams</t>
  </si>
  <si>
    <t>Dioscorea spp.</t>
  </si>
  <si>
    <t>Arrowroots</t>
  </si>
  <si>
    <t>Maranta arundinacea</t>
  </si>
  <si>
    <t>Beetroots</t>
  </si>
  <si>
    <t>Beta vulgaris var. vulgaris</t>
  </si>
  <si>
    <t>Carrots</t>
  </si>
  <si>
    <t>Daucus carota subsp. sativus</t>
  </si>
  <si>
    <t>Celeriacs</t>
  </si>
  <si>
    <t>Apium graveolens var. rapaceum</t>
  </si>
  <si>
    <t>Horseradishes</t>
  </si>
  <si>
    <t>Armoracia rusticana</t>
  </si>
  <si>
    <t>Jerusalem artichokes</t>
  </si>
  <si>
    <t>Helianthus tuberosus</t>
  </si>
  <si>
    <t>Parsnips</t>
  </si>
  <si>
    <t>Pastinaca sativa</t>
  </si>
  <si>
    <t>Parsley roots</t>
  </si>
  <si>
    <t>Petroselinum crispum convar. radicosum</t>
  </si>
  <si>
    <t>Radishes</t>
  </si>
  <si>
    <t>Raphanus sativus Radish Group</t>
  </si>
  <si>
    <t>Salsifies</t>
  </si>
  <si>
    <t>Tragopogon porrifolius</t>
  </si>
  <si>
    <t>Swedes</t>
  </si>
  <si>
    <t>Brassica napus subsp. napobrassica</t>
  </si>
  <si>
    <t>Turnips</t>
  </si>
  <si>
    <t>Brassica rapa subsp. rapa</t>
  </si>
  <si>
    <t>Garlic</t>
  </si>
  <si>
    <t>Allium sativum</t>
  </si>
  <si>
    <t>Onions</t>
  </si>
  <si>
    <t>Allium cepa Common Onion Group</t>
  </si>
  <si>
    <t>Shallots</t>
  </si>
  <si>
    <t>Allium cepa Aggregatum Group, syn: Allium ascalonicum</t>
  </si>
  <si>
    <t>Spring onions</t>
  </si>
  <si>
    <t>Allium cepa Common Onion Group; Allium fistulosum</t>
  </si>
  <si>
    <t>Tomatoes</t>
  </si>
  <si>
    <t>Lycopersicon esculentum</t>
  </si>
  <si>
    <t>Sweet peppers</t>
  </si>
  <si>
    <t>Capsicum annuum</t>
  </si>
  <si>
    <t>Aubergines</t>
  </si>
  <si>
    <t>Solanum melongena</t>
  </si>
  <si>
    <t>Okra</t>
  </si>
  <si>
    <t>Abelmoschus esculentus</t>
  </si>
  <si>
    <t>Cucumbers</t>
  </si>
  <si>
    <t>Cucumis sativus</t>
  </si>
  <si>
    <t>Gherkins</t>
  </si>
  <si>
    <t>Courgettes</t>
  </si>
  <si>
    <t>Cucurbita pepo Zucchini Group</t>
  </si>
  <si>
    <t>Melons</t>
  </si>
  <si>
    <t>Cucumis melo</t>
  </si>
  <si>
    <t>Pumpkins</t>
  </si>
  <si>
    <t>Cucurbita maxima</t>
  </si>
  <si>
    <t>Watermelons</t>
  </si>
  <si>
    <t>Citrullus vulgaris, syn: Citrullus lanatus</t>
  </si>
  <si>
    <t>Sweet corn</t>
  </si>
  <si>
    <t>Zea mays convar. Saccharata</t>
  </si>
  <si>
    <t>Broccoli</t>
  </si>
  <si>
    <t>Brassica oleracea var. italica</t>
  </si>
  <si>
    <t>Cauliflowers</t>
  </si>
  <si>
    <t>Brassica oleracea var. botrytis</t>
  </si>
  <si>
    <t>Brussels sprouts</t>
  </si>
  <si>
    <t>Brassica oleracea var. gemmifera</t>
  </si>
  <si>
    <t>Head cabbages</t>
  </si>
  <si>
    <t>Brassica oleracea var. capitata</t>
  </si>
  <si>
    <t>Chinese cabbages</t>
  </si>
  <si>
    <t>Brassica rapa subsp. pekinensis</t>
  </si>
  <si>
    <t>Kales</t>
  </si>
  <si>
    <t>Brassica oleracea var. sabellica; Brassica oleracea var. viridis</t>
  </si>
  <si>
    <t>Kohlrabies</t>
  </si>
  <si>
    <t>Brassica oleracea var. gongylodes</t>
  </si>
  <si>
    <t>Lamb's lettuces</t>
  </si>
  <si>
    <t>Valerianella locusta</t>
  </si>
  <si>
    <t>Lettuces</t>
  </si>
  <si>
    <t>Lactuca sativa</t>
  </si>
  <si>
    <t>Escaroles</t>
  </si>
  <si>
    <t>Cichorium endivia var. latifolia</t>
  </si>
  <si>
    <t>Cresses</t>
  </si>
  <si>
    <t>Lepidium sativum subsp. sativum</t>
  </si>
  <si>
    <t>Land cresses</t>
  </si>
  <si>
    <t>Barbarea verna</t>
  </si>
  <si>
    <t>Roman rocket</t>
  </si>
  <si>
    <t>Eruca sativa</t>
  </si>
  <si>
    <t>Red mustards</t>
  </si>
  <si>
    <t>Brassica juncea var. rugosa</t>
  </si>
  <si>
    <t>Baby leaf crops</t>
  </si>
  <si>
    <t>Not specified</t>
  </si>
  <si>
    <t>Spinaches</t>
  </si>
  <si>
    <t>Spinacia oleracea</t>
  </si>
  <si>
    <t>Purslanes</t>
  </si>
  <si>
    <t>Portulaca oleracea</t>
  </si>
  <si>
    <t>Chards</t>
  </si>
  <si>
    <t>Beta vulgaris var. flavescens</t>
  </si>
  <si>
    <t>Grape leaves</t>
  </si>
  <si>
    <t>Watercresses</t>
  </si>
  <si>
    <t>Nasturtium officinale</t>
  </si>
  <si>
    <t>Witloofs</t>
  </si>
  <si>
    <t>Cichorium intybus Foliosum group</t>
  </si>
  <si>
    <t>Chervil</t>
  </si>
  <si>
    <t>Anthriscus cerefolium</t>
  </si>
  <si>
    <t>Chives</t>
  </si>
  <si>
    <t>Allium schoenoprasum</t>
  </si>
  <si>
    <t>Celery leaves</t>
  </si>
  <si>
    <t>Apium g raveolens var. secalinum</t>
  </si>
  <si>
    <t>Parsley</t>
  </si>
  <si>
    <t>Petroselinum crispum</t>
  </si>
  <si>
    <t>Sage</t>
  </si>
  <si>
    <t>Salvia officinalis</t>
  </si>
  <si>
    <t>Rosemary</t>
  </si>
  <si>
    <t>Rosmarinus officinalis</t>
  </si>
  <si>
    <t>Thyme</t>
  </si>
  <si>
    <t>Thymus vulgaris</t>
  </si>
  <si>
    <t>Basil</t>
  </si>
  <si>
    <t>Ocimum basilicum</t>
  </si>
  <si>
    <t>Laurel</t>
  </si>
  <si>
    <t>Laurus nobilis</t>
  </si>
  <si>
    <t>Tarragon</t>
  </si>
  <si>
    <t>Artemisia dracunculus</t>
  </si>
  <si>
    <t>Beans (with pods)</t>
  </si>
  <si>
    <t>Phaseolus vulgaris</t>
  </si>
  <si>
    <t>Beans (without pods)</t>
  </si>
  <si>
    <t>Peas (with pods)</t>
  </si>
  <si>
    <t>Pisum sativum</t>
  </si>
  <si>
    <t>Peas (without pods)</t>
  </si>
  <si>
    <t>Lentils (fresh)</t>
  </si>
  <si>
    <t>Lens culinaris, syn: Lens esculenta</t>
  </si>
  <si>
    <t>Asparagus</t>
  </si>
  <si>
    <t>Asparagus officinalis</t>
  </si>
  <si>
    <t>Cardoons</t>
  </si>
  <si>
    <t>Cynara cardunculus Cardoon group</t>
  </si>
  <si>
    <t>Celeries</t>
  </si>
  <si>
    <t>Apium graveolens var. dulce</t>
  </si>
  <si>
    <t>Florence fennels</t>
  </si>
  <si>
    <t>Foeniculum vulgare var. azoricum</t>
  </si>
  <si>
    <t>Globe artichokes</t>
  </si>
  <si>
    <t>Cynara cardunculus Globe artichoke group</t>
  </si>
  <si>
    <t>Leeks</t>
  </si>
  <si>
    <t>Allium ampeloprasum ampeloprasum Leek Group, syn: Allium porrum</t>
  </si>
  <si>
    <t>Rhubarbs</t>
  </si>
  <si>
    <t>Rheum rhabarbarum</t>
  </si>
  <si>
    <t>Bamboo shoots</t>
  </si>
  <si>
    <t>Bambusa vulgaris; Phyllostachys edulis</t>
  </si>
  <si>
    <t>Palm hearts</t>
  </si>
  <si>
    <t>Bactris gasipaes; Cocos nucifera; Daemonorops jenkinsiana; Euterpe edulis; Euterpe oleracea</t>
  </si>
  <si>
    <t>Cultivated fungi</t>
  </si>
  <si>
    <t>Wild fungi</t>
  </si>
  <si>
    <t>Algae</t>
  </si>
  <si>
    <t>Beans (dry)</t>
  </si>
  <si>
    <t>Lentils (dry)</t>
  </si>
  <si>
    <t>Peas (dry)</t>
  </si>
  <si>
    <t>Lupins (dry)</t>
  </si>
  <si>
    <t>Lupinus albus subsp. albus; Lupinus angustifolius; Lupinus luteus; Lupinus mutabilis</t>
  </si>
  <si>
    <t>Linseeds</t>
  </si>
  <si>
    <t>Linum usitatissimum</t>
  </si>
  <si>
    <t>Peanuts</t>
  </si>
  <si>
    <t>Arachis hypogaea</t>
  </si>
  <si>
    <t>Poppy seeds</t>
  </si>
  <si>
    <t>Papaver somniferum subsp. somniferum</t>
  </si>
  <si>
    <t>Sesame seeds</t>
  </si>
  <si>
    <t>Sesamum indicum</t>
  </si>
  <si>
    <t>Sunflower seeds</t>
  </si>
  <si>
    <t>Helianthus annuus</t>
  </si>
  <si>
    <t>Rapeseeds</t>
  </si>
  <si>
    <t>Brassica napus subsp. napus</t>
  </si>
  <si>
    <t>Soyabeans</t>
  </si>
  <si>
    <t>Glycine max</t>
  </si>
  <si>
    <t>Mustard seeds</t>
  </si>
  <si>
    <t>Brassica juncea; Brassica nigra; Sinapis alba</t>
  </si>
  <si>
    <t>Cotton seeds</t>
  </si>
  <si>
    <t>Gossypium barbadense; Gossypium herbaceum</t>
  </si>
  <si>
    <t>Pumpkin seeds</t>
  </si>
  <si>
    <t>Cucurbita pepo Styrian Hulless Group</t>
  </si>
  <si>
    <t>Safflower seeds</t>
  </si>
  <si>
    <t>Carthamus tinctorius</t>
  </si>
  <si>
    <t>Borage seeds</t>
  </si>
  <si>
    <t>Borago officinalis</t>
  </si>
  <si>
    <t>Gold of pleasure seeds</t>
  </si>
  <si>
    <t>Camelina sativa</t>
  </si>
  <si>
    <t>Hemp seeds</t>
  </si>
  <si>
    <t>Cannabis sativa subsp. Sativa; Cannabis sativa subsp. spontanea</t>
  </si>
  <si>
    <t>Castor beans</t>
  </si>
  <si>
    <t>Ricinus communis</t>
  </si>
  <si>
    <t>Olives for oil production</t>
  </si>
  <si>
    <t>Olea europaea var. europaea</t>
  </si>
  <si>
    <t>Oil palms kernels</t>
  </si>
  <si>
    <t>Attalea maripa; Elaeis guineensis; Elaeis oleifera</t>
  </si>
  <si>
    <t>Oil palms fruits</t>
  </si>
  <si>
    <t>Kapok</t>
  </si>
  <si>
    <t>Ceiba pentandra</t>
  </si>
  <si>
    <t>Barley</t>
  </si>
  <si>
    <t>Hordeum vulgare</t>
  </si>
  <si>
    <t>Buckwheat</t>
  </si>
  <si>
    <t>Fagopyrum esculentum</t>
  </si>
  <si>
    <t>Maize</t>
  </si>
  <si>
    <t>Zea mays</t>
  </si>
  <si>
    <t>Common millet</t>
  </si>
  <si>
    <t>Panicum miliaceum</t>
  </si>
  <si>
    <t>Oat</t>
  </si>
  <si>
    <t>Avena sativa</t>
  </si>
  <si>
    <t>Rice</t>
  </si>
  <si>
    <t>Oryza sativa</t>
  </si>
  <si>
    <t>Rye</t>
  </si>
  <si>
    <t>Secale cereale</t>
  </si>
  <si>
    <t>Sorghum</t>
  </si>
  <si>
    <t>Sorghum bicolor</t>
  </si>
  <si>
    <t>Wheat</t>
  </si>
  <si>
    <t>Triticum aestivum</t>
  </si>
  <si>
    <t>Teas</t>
  </si>
  <si>
    <t>Camellia sinensis</t>
  </si>
  <si>
    <t>Coffee beans</t>
  </si>
  <si>
    <t>Coffea arabica; Coffea canephora, syn: Coffea robusta; Coffea liberica</t>
  </si>
  <si>
    <t>Herbal infusions from flowers</t>
  </si>
  <si>
    <t>Herbal infusions from leaves and herbs</t>
  </si>
  <si>
    <t>Herbal infusions from roots</t>
  </si>
  <si>
    <t>Cocoa beans</t>
  </si>
  <si>
    <t>Theobroma cacao</t>
  </si>
  <si>
    <t>Carobs</t>
  </si>
  <si>
    <t>Ceratonia siliqua</t>
  </si>
  <si>
    <t>Hops</t>
  </si>
  <si>
    <t>Humulus lupulus</t>
  </si>
  <si>
    <t>Seed spices</t>
  </si>
  <si>
    <t>Fruit spices</t>
  </si>
  <si>
    <t>Bark spices</t>
  </si>
  <si>
    <t>Root and rhizome spices</t>
  </si>
  <si>
    <t>Bud spices</t>
  </si>
  <si>
    <t>Flower pistil spices</t>
  </si>
  <si>
    <t>Aril spices</t>
  </si>
  <si>
    <t>Sugar beets</t>
  </si>
  <si>
    <t>Beta vulgaris ssp. vulgaris var. altissima</t>
  </si>
  <si>
    <t>Sugar canes</t>
  </si>
  <si>
    <t>Saccharum officinarum</t>
  </si>
  <si>
    <t>Chicory roots</t>
  </si>
  <si>
    <t>Cichorium intybus; Sativum group</t>
  </si>
  <si>
    <t>Alfalfa (for forage)</t>
  </si>
  <si>
    <t>Medicago sativa</t>
  </si>
  <si>
    <t>Beans (for forage)</t>
  </si>
  <si>
    <t>Phaseolus vulgairis</t>
  </si>
  <si>
    <t>Clover (for forage)</t>
  </si>
  <si>
    <t>Trifolium spp.</t>
  </si>
  <si>
    <t>Cowpeas (for forage)</t>
  </si>
  <si>
    <t>Vigna unguiculata var. unguiculate</t>
  </si>
  <si>
    <t>Lespedeza (for forage)</t>
  </si>
  <si>
    <t>Lespedeza spp.</t>
  </si>
  <si>
    <t>Peas (for forage)</t>
  </si>
  <si>
    <t>Soyabeans (for forage)</t>
  </si>
  <si>
    <t>Trefoil (for forage)</t>
  </si>
  <si>
    <t>Lotus spp.</t>
  </si>
  <si>
    <t>Vetch (for forage)</t>
  </si>
  <si>
    <t>Vicia spp.</t>
  </si>
  <si>
    <t>Barley (for forage)</t>
  </si>
  <si>
    <t>Common millet (for forage)</t>
  </si>
  <si>
    <t>Grass (for forage)</t>
  </si>
  <si>
    <t>not specified</t>
  </si>
  <si>
    <t>Maize (for forage)</t>
  </si>
  <si>
    <t>Oat (for forage)</t>
  </si>
  <si>
    <t>Rye (for forage)</t>
  </si>
  <si>
    <t>Sorghum (for forage)</t>
  </si>
  <si>
    <t>Wheat (for forage)</t>
  </si>
  <si>
    <t>Fodder beets</t>
  </si>
  <si>
    <t>Beta vulgaris spp. vulgaris var. crassa</t>
  </si>
  <si>
    <t>Rape (for forage)</t>
  </si>
  <si>
    <t>code</t>
  </si>
  <si>
    <t>c_name</t>
  </si>
  <si>
    <t>s_name</t>
  </si>
  <si>
    <t>form_unit</t>
  </si>
  <si>
    <t>appl_meth</t>
  </si>
  <si>
    <t>first_GS</t>
  </si>
  <si>
    <t>last_GS</t>
  </si>
  <si>
    <t>min_N</t>
  </si>
  <si>
    <t>max_N</t>
  </si>
  <si>
    <t>min_rate</t>
  </si>
  <si>
    <t>max_rate</t>
  </si>
  <si>
    <t>rate_unit</t>
  </si>
  <si>
    <t>PHI</t>
  </si>
  <si>
    <t>comm</t>
  </si>
  <si>
    <t>form_ty</t>
  </si>
  <si>
    <t>form_con</t>
  </si>
  <si>
    <t>min_int</t>
  </si>
  <si>
    <t>max_int</t>
  </si>
  <si>
    <t>GAP clear?</t>
  </si>
  <si>
    <t>GAP grouping</t>
  </si>
  <si>
    <t>Data available?</t>
  </si>
  <si>
    <t>Outome</t>
  </si>
  <si>
    <t>Other considerations</t>
  </si>
  <si>
    <t>active_substance</t>
  </si>
  <si>
    <t>crop_type</t>
  </si>
  <si>
    <t>outdoor_indoor</t>
  </si>
  <si>
    <t>formulations</t>
  </si>
  <si>
    <t>content_units</t>
  </si>
  <si>
    <t>application_methods</t>
  </si>
  <si>
    <t>BBCH_scale</t>
  </si>
  <si>
    <t>rate_units</t>
  </si>
  <si>
    <t>glyphosate</t>
  </si>
  <si>
    <t>Conventional crops</t>
  </si>
  <si>
    <t>Outdoor</t>
  </si>
  <si>
    <t>AB</t>
  </si>
  <si>
    <t>g/kg</t>
  </si>
  <si>
    <t>Foliar treatment - general (see also comment field)</t>
  </si>
  <si>
    <t>n.a.</t>
  </si>
  <si>
    <t>mg a.i./100 kg</t>
  </si>
  <si>
    <t>glyphosate-trimesium</t>
  </si>
  <si>
    <t>GM crops (EPSPS)</t>
  </si>
  <si>
    <t>Indoor</t>
  </si>
  <si>
    <t>AE</t>
  </si>
  <si>
    <t>g/L</t>
  </si>
  <si>
    <t>Foliar treatment - broadcast spraying</t>
  </si>
  <si>
    <t>00</t>
  </si>
  <si>
    <t>mg a.i./ha</t>
  </si>
  <si>
    <t>GM crops (GAT)</t>
  </si>
  <si>
    <t>AL</t>
  </si>
  <si>
    <t>mg/kg</t>
  </si>
  <si>
    <t>Foliar treatment - ultra low volume spraying</t>
  </si>
  <si>
    <t>01</t>
  </si>
  <si>
    <t>GM crops (GOX)</t>
  </si>
  <si>
    <t>AP</t>
  </si>
  <si>
    <t>mg/L</t>
  </si>
  <si>
    <t>Local treatment - dabbing or rubbing</t>
  </si>
  <si>
    <t>02</t>
  </si>
  <si>
    <t>BB</t>
  </si>
  <si>
    <t>% (v/v)</t>
  </si>
  <si>
    <t>Local treatment - dipping</t>
  </si>
  <si>
    <t>03</t>
  </si>
  <si>
    <t>mg a.i./m</t>
  </si>
  <si>
    <t>BR</t>
  </si>
  <si>
    <t>% (w/w)</t>
  </si>
  <si>
    <t>Local treatment - drenching</t>
  </si>
  <si>
    <t>04</t>
  </si>
  <si>
    <t>mg a.i./m2</t>
  </si>
  <si>
    <t>CB</t>
  </si>
  <si>
    <t>Local treatment - general (see also comment field)</t>
  </si>
  <si>
    <t>05</t>
  </si>
  <si>
    <t>mg a.i./m3</t>
  </si>
  <si>
    <t>CF</t>
  </si>
  <si>
    <t>Post-harvest - spraying</t>
  </si>
  <si>
    <t>06</t>
  </si>
  <si>
    <t>mg a.i./ton</t>
  </si>
  <si>
    <t>CG</t>
  </si>
  <si>
    <t>Post-harvest treatment - dipping</t>
  </si>
  <si>
    <t>07</t>
  </si>
  <si>
    <t>mg a.i./unit</t>
  </si>
  <si>
    <t>CL</t>
  </si>
  <si>
    <t>Post-harvest treatment - drenching</t>
  </si>
  <si>
    <t>08</t>
  </si>
  <si>
    <t>g a.i./100 kg</t>
  </si>
  <si>
    <t>CP</t>
  </si>
  <si>
    <t>Post-harvest treatment - gassing</t>
  </si>
  <si>
    <t>09</t>
  </si>
  <si>
    <t>g a.i./ha</t>
  </si>
  <si>
    <t>CS</t>
  </si>
  <si>
    <t>Post-harvest treatment - general (see also comment field)</t>
  </si>
  <si>
    <t>10</t>
  </si>
  <si>
    <t>DC</t>
  </si>
  <si>
    <t>Post-harvest treatment - powdering</t>
  </si>
  <si>
    <t>11</t>
  </si>
  <si>
    <t>DP</t>
  </si>
  <si>
    <t>Post-hervest treatment - fogging</t>
  </si>
  <si>
    <t>12</t>
  </si>
  <si>
    <t>g a.i./m</t>
  </si>
  <si>
    <t>DS</t>
  </si>
  <si>
    <t>Seed treatment - dipping</t>
  </si>
  <si>
    <t>13</t>
  </si>
  <si>
    <t>g a.i./m2</t>
  </si>
  <si>
    <t>DT</t>
  </si>
  <si>
    <t>Seed treatment - drenching</t>
  </si>
  <si>
    <t>14</t>
  </si>
  <si>
    <t>g a.i./m3</t>
  </si>
  <si>
    <t>EC</t>
  </si>
  <si>
    <t>Seed treatment - fogging</t>
  </si>
  <si>
    <t>15</t>
  </si>
  <si>
    <t>g a.i./ton</t>
  </si>
  <si>
    <t>ED</t>
  </si>
  <si>
    <t>Seed treatment - gassing</t>
  </si>
  <si>
    <t>16</t>
  </si>
  <si>
    <t>g a.i./unit</t>
  </si>
  <si>
    <t>EG</t>
  </si>
  <si>
    <t>Seed treatment - general (see also comment field)</t>
  </si>
  <si>
    <t>17</t>
  </si>
  <si>
    <t>kg a.i./100 kg</t>
  </si>
  <si>
    <t>EO</t>
  </si>
  <si>
    <t>Seed treatment - powdering</t>
  </si>
  <si>
    <t>18</t>
  </si>
  <si>
    <t>kg a.i./ha</t>
  </si>
  <si>
    <t>EP</t>
  </si>
  <si>
    <t>Seed treatment - spraying</t>
  </si>
  <si>
    <t>19</t>
  </si>
  <si>
    <t>ES</t>
  </si>
  <si>
    <t>Soil treatment - general (see also comment field)</t>
  </si>
  <si>
    <t>20</t>
  </si>
  <si>
    <t>EW</t>
  </si>
  <si>
    <t>Soil treatment - granules in row</t>
  </si>
  <si>
    <t>21</t>
  </si>
  <si>
    <t>kg a.i./m</t>
  </si>
  <si>
    <t>FD</t>
  </si>
  <si>
    <t>Soil treatment - granules overall</t>
  </si>
  <si>
    <t>22</t>
  </si>
  <si>
    <t>kg a.i./m2</t>
  </si>
  <si>
    <t>FG</t>
  </si>
  <si>
    <t>Soil treatment - injection</t>
  </si>
  <si>
    <t>23</t>
  </si>
  <si>
    <t>kg a.i./m3</t>
  </si>
  <si>
    <t>FK</t>
  </si>
  <si>
    <t>Soil treatment - spraying</t>
  </si>
  <si>
    <t>24</t>
  </si>
  <si>
    <t>kg a.i./ton</t>
  </si>
  <si>
    <t>FP</t>
  </si>
  <si>
    <t>25</t>
  </si>
  <si>
    <t>kg a.i./unit</t>
  </si>
  <si>
    <t>FR</t>
  </si>
  <si>
    <t>26</t>
  </si>
  <si>
    <t>FS</t>
  </si>
  <si>
    <t>27</t>
  </si>
  <si>
    <t>FT</t>
  </si>
  <si>
    <t>28</t>
  </si>
  <si>
    <t>FU</t>
  </si>
  <si>
    <t>29</t>
  </si>
  <si>
    <t>FW</t>
  </si>
  <si>
    <t>30</t>
  </si>
  <si>
    <t>GA</t>
  </si>
  <si>
    <t>31</t>
  </si>
  <si>
    <t>GB</t>
  </si>
  <si>
    <t>32</t>
  </si>
  <si>
    <t>GE</t>
  </si>
  <si>
    <t>33</t>
  </si>
  <si>
    <t>GF</t>
  </si>
  <si>
    <t>34</t>
  </si>
  <si>
    <t>GG</t>
  </si>
  <si>
    <t>35</t>
  </si>
  <si>
    <t>GL</t>
  </si>
  <si>
    <t>36</t>
  </si>
  <si>
    <t>GP</t>
  </si>
  <si>
    <t>37</t>
  </si>
  <si>
    <t>GR</t>
  </si>
  <si>
    <t>38</t>
  </si>
  <si>
    <t>GS</t>
  </si>
  <si>
    <t>39</t>
  </si>
  <si>
    <t>GW</t>
  </si>
  <si>
    <t>40</t>
  </si>
  <si>
    <t>HN</t>
  </si>
  <si>
    <t>41</t>
  </si>
  <si>
    <t>KK</t>
  </si>
  <si>
    <t>42</t>
  </si>
  <si>
    <t>KL</t>
  </si>
  <si>
    <t>43</t>
  </si>
  <si>
    <t>KN</t>
  </si>
  <si>
    <t>44</t>
  </si>
  <si>
    <t>KP</t>
  </si>
  <si>
    <t>45</t>
  </si>
  <si>
    <t>LA</t>
  </si>
  <si>
    <t>46</t>
  </si>
  <si>
    <t>LS</t>
  </si>
  <si>
    <t>47</t>
  </si>
  <si>
    <t>LV</t>
  </si>
  <si>
    <t>48</t>
  </si>
  <si>
    <t>MC</t>
  </si>
  <si>
    <t>49</t>
  </si>
  <si>
    <t>ME</t>
  </si>
  <si>
    <t>50</t>
  </si>
  <si>
    <t>MG</t>
  </si>
  <si>
    <t>51</t>
  </si>
  <si>
    <t>MV</t>
  </si>
  <si>
    <t>52</t>
  </si>
  <si>
    <t>OD</t>
  </si>
  <si>
    <t>53</t>
  </si>
  <si>
    <t>OF</t>
  </si>
  <si>
    <t>54</t>
  </si>
  <si>
    <t>OL</t>
  </si>
  <si>
    <t>55</t>
  </si>
  <si>
    <t>OP</t>
  </si>
  <si>
    <t>56</t>
  </si>
  <si>
    <t>PA</t>
  </si>
  <si>
    <t>57</t>
  </si>
  <si>
    <t>PB</t>
  </si>
  <si>
    <t>58</t>
  </si>
  <si>
    <t>PC</t>
  </si>
  <si>
    <t>59</t>
  </si>
  <si>
    <t>PO</t>
  </si>
  <si>
    <t>60</t>
  </si>
  <si>
    <t>PR</t>
  </si>
  <si>
    <t>61</t>
  </si>
  <si>
    <t>PS</t>
  </si>
  <si>
    <t>62</t>
  </si>
  <si>
    <t>RB</t>
  </si>
  <si>
    <t>63</t>
  </si>
  <si>
    <t>SA</t>
  </si>
  <si>
    <t>64</t>
  </si>
  <si>
    <t>SB</t>
  </si>
  <si>
    <t>65</t>
  </si>
  <si>
    <t>SC</t>
  </si>
  <si>
    <t>66</t>
  </si>
  <si>
    <t>SD</t>
  </si>
  <si>
    <t>67</t>
  </si>
  <si>
    <t>SE</t>
  </si>
  <si>
    <t>68</t>
  </si>
  <si>
    <t>SG</t>
  </si>
  <si>
    <t>69</t>
  </si>
  <si>
    <t>SL</t>
  </si>
  <si>
    <t>70</t>
  </si>
  <si>
    <t>SO</t>
  </si>
  <si>
    <t>71</t>
  </si>
  <si>
    <t>SP</t>
  </si>
  <si>
    <t>72</t>
  </si>
  <si>
    <t>SS</t>
  </si>
  <si>
    <t>73</t>
  </si>
  <si>
    <t>ST</t>
  </si>
  <si>
    <t>74</t>
  </si>
  <si>
    <t>SU</t>
  </si>
  <si>
    <t>75</t>
  </si>
  <si>
    <t>TB</t>
  </si>
  <si>
    <t>76</t>
  </si>
  <si>
    <t>TC</t>
  </si>
  <si>
    <t>77</t>
  </si>
  <si>
    <t>TK</t>
  </si>
  <si>
    <t>78</t>
  </si>
  <si>
    <t>UL</t>
  </si>
  <si>
    <t>79</t>
  </si>
  <si>
    <t>VP</t>
  </si>
  <si>
    <t>80</t>
  </si>
  <si>
    <t>WG</t>
  </si>
  <si>
    <t>81</t>
  </si>
  <si>
    <t>WP</t>
  </si>
  <si>
    <t>82</t>
  </si>
  <si>
    <t>WS</t>
  </si>
  <si>
    <t>83</t>
  </si>
  <si>
    <t>WT</t>
  </si>
  <si>
    <t>84</t>
  </si>
  <si>
    <t>ZC</t>
  </si>
  <si>
    <t>85</t>
  </si>
  <si>
    <t>ZE</t>
  </si>
  <si>
    <t>86</t>
  </si>
  <si>
    <t>ZW</t>
  </si>
  <si>
    <t>87</t>
  </si>
  <si>
    <t>88</t>
  </si>
  <si>
    <t>89</t>
  </si>
  <si>
    <t>90</t>
  </si>
  <si>
    <t>91</t>
  </si>
  <si>
    <t>92</t>
  </si>
  <si>
    <t>93</t>
  </si>
  <si>
    <t>94</t>
  </si>
  <si>
    <t>95</t>
  </si>
  <si>
    <t>96</t>
  </si>
  <si>
    <t>97</t>
  </si>
  <si>
    <t>98</t>
  </si>
  <si>
    <t>99</t>
  </si>
  <si>
    <t>Crop_c_name</t>
  </si>
  <si>
    <t>Crop_code</t>
  </si>
  <si>
    <t>Crop_s_name</t>
  </si>
  <si>
    <t>Citrus fruits</t>
  </si>
  <si>
    <t>S</t>
  </si>
  <si>
    <t>Tree nuts</t>
  </si>
  <si>
    <t>W</t>
  </si>
  <si>
    <t>Pome fruits</t>
  </si>
  <si>
    <t>N+S</t>
  </si>
  <si>
    <t>N/S</t>
  </si>
  <si>
    <t>Stone fruits</t>
  </si>
  <si>
    <t>Grapes</t>
  </si>
  <si>
    <t>Cane fruits</t>
  </si>
  <si>
    <t>Other small fruits and berries</t>
  </si>
  <si>
    <t>N</t>
  </si>
  <si>
    <t>Tropical root and tuber vegetables</t>
  </si>
  <si>
    <t>Other root and tuber vegetables except sugar beets</t>
  </si>
  <si>
    <t>Bulb vegetables</t>
  </si>
  <si>
    <t>Solanacea</t>
  </si>
  <si>
    <t>Cucurbits with edible peel</t>
  </si>
  <si>
    <t>Cucurbits with inedible peel</t>
  </si>
  <si>
    <t>Flowering brassica</t>
  </si>
  <si>
    <t>Head brassica</t>
  </si>
  <si>
    <t>Leafy brassica</t>
  </si>
  <si>
    <t>Lettuces and salad plants</t>
  </si>
  <si>
    <t>Spinaches and similar leaves</t>
  </si>
  <si>
    <t>S/W</t>
  </si>
  <si>
    <t>Herbs and edible flowers</t>
  </si>
  <si>
    <t>Legume vegetables</t>
  </si>
  <si>
    <t>Stem vegetables</t>
  </si>
  <si>
    <t>Pulses</t>
  </si>
  <si>
    <t>Oilseeds</t>
  </si>
  <si>
    <t>Oilfruits</t>
  </si>
  <si>
    <t>Cereals</t>
  </si>
  <si>
    <t>N/S/W</t>
  </si>
  <si>
    <t>FR Guidance</t>
  </si>
  <si>
    <t>Active substance:</t>
  </si>
  <si>
    <t>Type of crops:</t>
  </si>
  <si>
    <t>Thank you. You can now start compiling the GAP tables in the dedicated worksheet but please read the instructions first.</t>
  </si>
  <si>
    <t>Country_name</t>
  </si>
  <si>
    <t>Country_code</t>
  </si>
  <si>
    <t>Country_region</t>
  </si>
  <si>
    <t>Austria</t>
  </si>
  <si>
    <t>AT</t>
  </si>
  <si>
    <t>NEU</t>
  </si>
  <si>
    <t>Belgium</t>
  </si>
  <si>
    <t>BE</t>
  </si>
  <si>
    <t>Bulgaria</t>
  </si>
  <si>
    <t>BG</t>
  </si>
  <si>
    <t>SEU</t>
  </si>
  <si>
    <t>Croatia</t>
  </si>
  <si>
    <t>HR</t>
  </si>
  <si>
    <t>Cyprus</t>
  </si>
  <si>
    <t>CY</t>
  </si>
  <si>
    <t>Czech Republic</t>
  </si>
  <si>
    <t>CZ</t>
  </si>
  <si>
    <t>Denmark</t>
  </si>
  <si>
    <t>DK</t>
  </si>
  <si>
    <t>Estonia</t>
  </si>
  <si>
    <t>EE</t>
  </si>
  <si>
    <t>Finland</t>
  </si>
  <si>
    <t>FI</t>
  </si>
  <si>
    <t>France</t>
  </si>
  <si>
    <t>NEU/SEU</t>
  </si>
  <si>
    <t>Germany</t>
  </si>
  <si>
    <t>DE</t>
  </si>
  <si>
    <t>Greece</t>
  </si>
  <si>
    <t>EL</t>
  </si>
  <si>
    <t>Hungary</t>
  </si>
  <si>
    <t>HU</t>
  </si>
  <si>
    <t>Ireland</t>
  </si>
  <si>
    <t>IE</t>
  </si>
  <si>
    <t>Italy</t>
  </si>
  <si>
    <t>IT</t>
  </si>
  <si>
    <t>Latvia</t>
  </si>
  <si>
    <t>Lithuania</t>
  </si>
  <si>
    <t>LT</t>
  </si>
  <si>
    <t>Luxembourg</t>
  </si>
  <si>
    <t>LU</t>
  </si>
  <si>
    <t>Malta</t>
  </si>
  <si>
    <t>MT</t>
  </si>
  <si>
    <t>Netherlands</t>
  </si>
  <si>
    <t>NL</t>
  </si>
  <si>
    <t>Poland</t>
  </si>
  <si>
    <t>PL</t>
  </si>
  <si>
    <t>Portugal</t>
  </si>
  <si>
    <t>PT</t>
  </si>
  <si>
    <t>Romania</t>
  </si>
  <si>
    <t>RO</t>
  </si>
  <si>
    <t>Slovakia</t>
  </si>
  <si>
    <t>SK</t>
  </si>
  <si>
    <t>Slovenia</t>
  </si>
  <si>
    <t>SI</t>
  </si>
  <si>
    <t>Spain</t>
  </si>
  <si>
    <t>Sweden</t>
  </si>
  <si>
    <t>United Kingdom</t>
  </si>
  <si>
    <t>UK</t>
  </si>
  <si>
    <t>Iceland</t>
  </si>
  <si>
    <t>IS</t>
  </si>
  <si>
    <t>Liechtenstein</t>
  </si>
  <si>
    <t>LI</t>
  </si>
  <si>
    <t>Norway</t>
  </si>
  <si>
    <t>NO</t>
  </si>
  <si>
    <t>Switzerland</t>
  </si>
  <si>
    <t>CH</t>
  </si>
  <si>
    <t>Afghanistan</t>
  </si>
  <si>
    <t>AF</t>
  </si>
  <si>
    <t>non-EU</t>
  </si>
  <si>
    <t>Åland Islands</t>
  </si>
  <si>
    <t>AX</t>
  </si>
  <si>
    <t>Albania</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</si>
  <si>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</si>
  <si>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</si>
  <si>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</si>
  <si>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</si>
  <si>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</si>
  <si>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</si>
  <si>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</si>
  <si>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</si>
  <si>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</si>
  <si>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</si>
  <si>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</si>
  <si>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</si>
  <si>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</si>
  <si>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</si>
  <si>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</si>
  <si>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</si>
  <si>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</si>
  <si>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</si>
  <si>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</si>
  <si>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</si>
  <si>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</si>
  <si>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</si>
  <si>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Azerbaijan</t>
  </si>
  <si>
    <t>AZ</t>
  </si>
  <si>
    <t>Bahamas</t>
  </si>
  <si>
    <t>BS</t>
  </si>
  <si>
    <t>Bahrain</t>
  </si>
  <si>
    <t>BH</t>
  </si>
  <si>
    <t>Bangladesh</t>
  </si>
  <si>
    <t>BD</t>
  </si>
  <si>
    <t>Barbados</t>
  </si>
  <si>
    <t>Belarus</t>
  </si>
  <si>
    <t>BY</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</si>
  <si>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</si>
  <si>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</si>
  <si>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</si>
  <si>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</si>
  <si>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</si>
  <si>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</si>
  <si>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</si>
  <si>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</si>
  <si>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</si>
  <si>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</si>
  <si>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</si>
  <si>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</si>
  <si>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</si>
  <si>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</si>
  <si>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</si>
  <si>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</si>
  <si>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</si>
  <si>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</si>
  <si>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</si>
  <si>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British Indian Ocean Territory</t>
  </si>
  <si>
    <t>IO</t>
  </si>
  <si>
    <t>Brunei Darussalam</t>
  </si>
  <si>
    <t>BN</t>
  </si>
  <si>
    <t>Burkina Faso</t>
  </si>
  <si>
    <t>BF</t>
  </si>
  <si>
    <t>Burundi</t>
  </si>
  <si>
    <t>BI</t>
  </si>
  <si>
    <t>Cabo Verde</t>
  </si>
  <si>
    <t>CV</t>
  </si>
  <si>
    <t>Cambodia</t>
  </si>
  <si>
    <t>KH</t>
  </si>
  <si>
    <t>Cameroon</t>
  </si>
  <si>
    <t>CM</t>
  </si>
  <si>
    <t>Canada</t>
  </si>
  <si>
    <t>CA</t>
  </si>
  <si>
    <t>Cayman Islands</t>
  </si>
  <si>
    <t>KY</t>
  </si>
  <si>
    <t>Central African Republic</t>
  </si>
  <si>
    <t>Chad</t>
  </si>
  <si>
    <t>TD</t>
  </si>
  <si>
    <t>Chile</t>
  </si>
  <si>
    <t>China</t>
  </si>
  <si>
    <t>CN</t>
  </si>
  <si>
    <t>Christmas Island</t>
  </si>
  <si>
    <t>CX</t>
  </si>
  <si>
    <t>Cocos (Keeling) Islands</t>
  </si>
  <si>
    <t>CC</t>
  </si>
  <si>
    <t>Colombia</t>
  </si>
  <si>
    <t>CO</t>
  </si>
  <si>
    <t>Comoros</t>
  </si>
  <si>
    <t>KM</t>
  </si>
  <si>
    <t>Congo</t>
  </si>
  <si>
    <t>Congo (Democratic Republic of the)</t>
  </si>
  <si>
    <t>CD</t>
  </si>
  <si>
    <t>Cook Islands</t>
  </si>
  <si>
    <t>CK</t>
  </si>
  <si>
    <t>Costa Rica</t>
  </si>
  <si>
    <t>CR</t>
  </si>
  <si>
    <t>Côte d'Ivoire</t>
  </si>
  <si>
    <t>CI</t>
  </si>
  <si>
    <t>Cuba</t>
  </si>
  <si>
    <t>CU</t>
  </si>
  <si>
    <t>Curaçao</t>
  </si>
  <si>
    <t>CW</t>
  </si>
  <si>
    <t>Djibouti</t>
  </si>
  <si>
    <t>DJ</t>
  </si>
  <si>
    <t>Dominica</t>
  </si>
  <si>
    <t>DM</t>
  </si>
  <si>
    <t>Dominican Republic</t>
  </si>
  <si>
    <t>DO</t>
  </si>
  <si>
    <t>Ecuador</t>
  </si>
  <si>
    <t>Egypt</t>
  </si>
  <si>
    <t>El Salvador</t>
  </si>
  <si>
    <t>SV</t>
  </si>
  <si>
    <t>Equatorial Guinea</t>
  </si>
  <si>
    <t>GQ</t>
  </si>
  <si>
    <t>Eritrea</t>
  </si>
  <si>
    <t>ER</t>
  </si>
  <si>
    <t>Ethiopia</t>
  </si>
  <si>
    <t>ET</t>
  </si>
  <si>
    <t>Falkland Islands (Malvinas)</t>
  </si>
  <si>
    <t>Faroe Islands</t>
  </si>
  <si>
    <t>FO</t>
  </si>
  <si>
    <t>Fiji</t>
  </si>
  <si>
    <t>FJ</t>
  </si>
  <si>
    <t>French Guiana</t>
  </si>
  <si>
    <t>French Polynesia</t>
  </si>
  <si>
    <t>PF</t>
  </si>
  <si>
    <t>French Southern Territories</t>
  </si>
  <si>
    <t>TF</t>
  </si>
  <si>
    <t>Gabon</t>
  </si>
  <si>
    <t>Gambia</t>
  </si>
  <si>
    <t>GM</t>
  </si>
  <si>
    <t>Georgia</t>
  </si>
  <si>
    <t>Ghana</t>
  </si>
  <si>
    <t>GH</t>
  </si>
  <si>
    <t>Gibraltar</t>
  </si>
  <si>
    <t>GI</t>
  </si>
  <si>
    <t>Greenland</t>
  </si>
  <si>
    <t>Grenada</t>
  </si>
  <si>
    <t>GD</t>
  </si>
  <si>
    <t>Guadeloupe</t>
  </si>
  <si>
    <t>Guam</t>
  </si>
  <si>
    <t>GU</t>
  </si>
  <si>
    <t>Guatemala</t>
  </si>
  <si>
    <t>GT</t>
  </si>
  <si>
    <t>Guernsey</t>
  </si>
  <si>
    <t>Guinea</t>
  </si>
  <si>
    <t>GN</t>
  </si>
  <si>
    <t>Guinea-Bissau</t>
  </si>
  <si>
    <t>Guyana</t>
  </si>
  <si>
    <t>GY</t>
  </si>
  <si>
    <t>Haiti</t>
  </si>
  <si>
    <t>HT</t>
  </si>
  <si>
    <t>Heard Island and McDonald Islands</t>
  </si>
  <si>
    <t>HM</t>
  </si>
  <si>
    <t>Holy See</t>
  </si>
  <si>
    <t>VA</t>
  </si>
  <si>
    <t>Honduras</t>
  </si>
  <si>
    <t>Hong Kong</t>
  </si>
  <si>
    <t>HK</t>
  </si>
  <si>
    <t>India</t>
  </si>
  <si>
    <t>IN</t>
  </si>
  <si>
    <t>Indonesia</t>
  </si>
  <si>
    <t>ID</t>
  </si>
  <si>
    <t>Iran (Islamic Republic of)</t>
  </si>
  <si>
    <t>IR</t>
  </si>
  <si>
    <t>Iraq</t>
  </si>
  <si>
    <t>IQ</t>
  </si>
  <si>
    <t>Isle of Man</t>
  </si>
  <si>
    <t>IM</t>
  </si>
  <si>
    <t>Israel</t>
  </si>
  <si>
    <t>IL</t>
  </si>
  <si>
    <t>Jamaica</t>
  </si>
  <si>
    <t>JM</t>
  </si>
  <si>
    <t>Japan</t>
  </si>
  <si>
    <t>JP</t>
  </si>
  <si>
    <t>Jersey</t>
  </si>
  <si>
    <t>JE</t>
  </si>
  <si>
    <t>Jordan</t>
  </si>
  <si>
    <t>JO</t>
  </si>
  <si>
    <t>Kazakhstan</t>
  </si>
  <si>
    <t>KZ</t>
  </si>
  <si>
    <t>Kenya</t>
  </si>
  <si>
    <t>KE</t>
  </si>
  <si>
    <t>Kiribati</t>
  </si>
  <si>
    <t>KI</t>
  </si>
  <si>
    <t>Korea (Democratic People's Republic of)</t>
  </si>
  <si>
    <t>Korea (Republic of)</t>
  </si>
  <si>
    <t>KR</t>
  </si>
  <si>
    <t>Kuwait</t>
  </si>
  <si>
    <t>KW</t>
  </si>
  <si>
    <t>Kyrgyzstan</t>
  </si>
  <si>
    <t>KG</t>
  </si>
  <si>
    <t>Lao People's Democratic Republic</t>
  </si>
  <si>
    <t>Lebanon</t>
  </si>
  <si>
    <t>LB</t>
  </si>
  <si>
    <t>Lesotho</t>
  </si>
  <si>
    <t>Liberia</t>
  </si>
  <si>
    <t>LR</t>
  </si>
  <si>
    <t>Libya</t>
  </si>
  <si>
    <t>LY</t>
  </si>
  <si>
    <t>Macao</t>
  </si>
  <si>
    <t>MO</t>
  </si>
  <si>
    <t>Macedonia (the former Yugoslav Republic of)</t>
  </si>
  <si>
    <t>MK</t>
  </si>
  <si>
    <t>Madagascar</t>
  </si>
  <si>
    <t>Malawi</t>
  </si>
  <si>
    <t>MW</t>
  </si>
  <si>
    <t>Malaysia</t>
  </si>
  <si>
    <t>MY</t>
  </si>
  <si>
    <t>Maldives</t>
  </si>
  <si>
    <t>Mali</t>
  </si>
  <si>
    <t>ML</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</si>
  <si>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</si>
  <si>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</si>
  <si>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</si>
  <si>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</si>
  <si>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</si>
  <si>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</si>
  <si>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</si>
  <si>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</si>
  <si>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</si>
  <si>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</si>
  <si>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</si>
  <si>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</si>
  <si>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</si>
  <si>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</si>
  <si>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</si>
  <si>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</si>
  <si>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</si>
  <si>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Mongolia</t>
  </si>
  <si>
    <t>MN</t>
  </si>
  <si>
    <t>Montenegro</t>
  </si>
  <si>
    <t>Montserrat</t>
  </si>
  <si>
    <t>MS</t>
  </si>
  <si>
    <t>Morocco</t>
  </si>
  <si>
    <t>MA</t>
  </si>
  <si>
    <t>Mozambique</t>
  </si>
  <si>
    <t>MZ</t>
  </si>
  <si>
    <t>Myanmar</t>
  </si>
  <si>
    <t>MM</t>
  </si>
  <si>
    <t>Namibia</t>
  </si>
  <si>
    <t>NA</t>
  </si>
  <si>
    <t>Nauru</t>
  </si>
  <si>
    <t>NR</t>
  </si>
  <si>
    <t>Nepal</t>
  </si>
  <si>
    <t>NP</t>
  </si>
  <si>
    <t>New Caledonia</t>
  </si>
  <si>
    <t>NC</t>
  </si>
  <si>
    <t>New Zealand</t>
  </si>
  <si>
    <t>NZ</t>
  </si>
  <si>
    <t>Nicaragua</t>
  </si>
  <si>
    <t>NI</t>
  </si>
  <si>
    <t>Niger</t>
  </si>
  <si>
    <t>NE</t>
  </si>
  <si>
    <t>Nigeria</t>
  </si>
  <si>
    <t>NG</t>
  </si>
  <si>
    <t>Niue</t>
  </si>
  <si>
    <t>NU</t>
  </si>
  <si>
    <t>Norfolk Island</t>
  </si>
  <si>
    <t>NF</t>
  </si>
  <si>
    <t>Northern Mariana Islands</t>
  </si>
  <si>
    <t>MP</t>
  </si>
  <si>
    <t>Oman</t>
  </si>
  <si>
    <t>OM</t>
  </si>
  <si>
    <t>Pakistan</t>
  </si>
  <si>
    <t>PK</t>
  </si>
  <si>
    <t>Palau</t>
  </si>
  <si>
    <t>PW</t>
  </si>
  <si>
    <t>Palestine, State of</t>
  </si>
  <si>
    <t>Panama</t>
  </si>
  <si>
    <t>Papua New Guinea</t>
  </si>
  <si>
    <t>PG</t>
  </si>
  <si>
    <t>Paraguay</t>
  </si>
  <si>
    <t>PY</t>
  </si>
  <si>
    <t>Peru</t>
  </si>
  <si>
    <t>PE</t>
  </si>
  <si>
    <t>Philippines</t>
  </si>
  <si>
    <t>PH</t>
  </si>
  <si>
    <t>Pitcairn</t>
  </si>
  <si>
    <t>PN</t>
  </si>
  <si>
    <t>Puerto Rico</t>
  </si>
  <si>
    <t>Qatar</t>
  </si>
  <si>
    <t>QA</t>
  </si>
  <si>
    <t>Réunion</t>
  </si>
  <si>
    <t>RE</t>
  </si>
  <si>
    <t>Russian Federation</t>
  </si>
  <si>
    <t>RU</t>
  </si>
  <si>
    <t>Rwanda</t>
  </si>
  <si>
    <t>RW</t>
  </si>
  <si>
    <t>Saint Barthélemy</t>
  </si>
  <si>
    <t>BL</t>
  </si>
  <si>
    <t>Saint Helena, Ascension and Tristan da Cunha</t>
  </si>
  <si>
    <t>SH</t>
  </si>
  <si>
    <t>Saint Kitts and Nevis</t>
  </si>
  <si>
    <t>Saint Lucia</t>
  </si>
  <si>
    <t>LC</t>
  </si>
  <si>
    <t>Saint Martin (French part)</t>
  </si>
  <si>
    <t>MF</t>
  </si>
  <si>
    <t>Saint Pierre and Miquelon</t>
  </si>
  <si>
    <t>PM</t>
  </si>
  <si>
    <t>Saint Vincent and the Grenadines</t>
  </si>
  <si>
    <t>VC</t>
  </si>
  <si>
    <t>Samoa</t>
  </si>
  <si>
    <t>San Marino</t>
  </si>
  <si>
    <t>SM</t>
  </si>
  <si>
    <t>Sao Tome and Principe</t>
  </si>
  <si>
    <t>Saudi Arabia</t>
  </si>
  <si>
    <t>Senegal</t>
  </si>
  <si>
    <t>SN</t>
  </si>
  <si>
    <t>Serbia</t>
  </si>
  <si>
    <t>RS</t>
  </si>
  <si>
    <t>Seychelles</t>
  </si>
  <si>
    <t>Sierra Leone</t>
  </si>
  <si>
    <t>Singapore</t>
  </si>
  <si>
    <t>Sint Maarten (Dutch part)</t>
  </si>
  <si>
    <t>SX</t>
  </si>
  <si>
    <t>Solomon Islands</t>
  </si>
  <si>
    <t>Somalia</t>
  </si>
  <si>
    <t>South Africa</t>
  </si>
  <si>
    <t>ZA</t>
  </si>
  <si>
    <t>South Georgia and the South Sandwich Islands</t>
  </si>
  <si>
    <t>South Sudan</t>
  </si>
  <si>
    <t>Sri Lanka</t>
  </si>
  <si>
    <t>LK</t>
  </si>
  <si>
    <t>Sudan</t>
  </si>
  <si>
    <t>Suriname</t>
  </si>
  <si>
    <t>SR</t>
  </si>
  <si>
    <t>Svalbard and Jan Mayen</t>
  </si>
  <si>
    <t>SJ</t>
  </si>
  <si>
    <t>Swaziland</t>
  </si>
  <si>
    <t>SZ</t>
  </si>
  <si>
    <t>Syrian Arab Republic</t>
  </si>
  <si>
    <t>SY</t>
  </si>
  <si>
    <t>Taiwan, Province of China</t>
  </si>
  <si>
    <t>TW</t>
  </si>
  <si>
    <t>Tajikistan</t>
  </si>
  <si>
    <t>TJ</t>
  </si>
  <si>
    <t>Tanzania, United Republic of</t>
  </si>
  <si>
    <t>TZ</t>
  </si>
  <si>
    <t>Thailand</t>
  </si>
  <si>
    <t>TH</t>
  </si>
  <si>
    <t>Timor-Leste</t>
  </si>
  <si>
    <t>TL</t>
  </si>
  <si>
    <t>Togo</t>
  </si>
  <si>
    <t>TG</t>
  </si>
  <si>
    <t>Tokelau</t>
  </si>
  <si>
    <t>Tonga</t>
  </si>
  <si>
    <t>TO</t>
  </si>
  <si>
    <t>Trinidad and Tobago</t>
  </si>
  <si>
    <t>TT</t>
  </si>
  <si>
    <t>Tunisia</t>
  </si>
  <si>
    <t>TN</t>
  </si>
  <si>
    <t>Turkey</t>
  </si>
  <si>
    <t>TR</t>
  </si>
  <si>
    <t>Turkmenistan</t>
  </si>
  <si>
    <t>TM</t>
  </si>
  <si>
    <t>Turks and Caicos Islands</t>
  </si>
  <si>
    <t>Tuvalu</t>
  </si>
  <si>
    <t>TV</t>
  </si>
  <si>
    <t>Uganda</t>
  </si>
  <si>
    <t>UG</t>
  </si>
  <si>
    <t>Ukraine</t>
  </si>
  <si>
    <t>UA</t>
  </si>
  <si>
    <t>United Arab Emirates</t>
  </si>
  <si>
    <t>United States Minor Outlying Islands</t>
  </si>
  <si>
    <t>UM</t>
  </si>
  <si>
    <t>United States of America</t>
  </si>
  <si>
    <t>US</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</si>
  <si>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</si>
  <si>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</si>
  <si>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</si>
  <si>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</si>
  <si>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</si>
  <si>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</si>
  <si>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</si>
  <si>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</si>
  <si>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</si>
  <si>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</si>
  <si>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</si>
  <si>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</si>
  <si>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</si>
  <si>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</si>
  <si>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</si>
  <si>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</si>
  <si>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</si>
  <si>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</si>
  <si>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</si>
  <si>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</si>
  <si>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</si>
  <si>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</si>
  <si>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</si>
  <si>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Overview GAPs</t>
  </si>
  <si>
    <t>region</t>
  </si>
  <si>
    <t>outd_ind</t>
  </si>
  <si>
    <t>country</t>
  </si>
  <si>
    <t>pest</t>
  </si>
  <si>
    <t>EU</t>
  </si>
  <si>
    <t>yes_no</t>
  </si>
  <si>
    <t>Y</t>
  </si>
  <si>
    <t>Disaggregation</t>
  </si>
  <si>
    <t>N/A</t>
  </si>
  <si>
    <t>FR regions</t>
  </si>
  <si>
    <t>Codes FR NEU</t>
  </si>
  <si>
    <t>Codes FR SEU</t>
  </si>
  <si>
    <t>Codes FR TBC</t>
  </si>
  <si>
    <t>GAP relevant?</t>
  </si>
  <si>
    <t>Dicots and grasses</t>
  </si>
  <si>
    <t>GAP to be considered</t>
  </si>
  <si>
    <t>2a</t>
  </si>
  <si>
    <t>EFSA comment</t>
  </si>
  <si>
    <t>Action point for RMS</t>
  </si>
  <si>
    <t xml:space="preserve">10E10 CFU/ ha </t>
  </si>
  <si>
    <t>The GAP overview file is a single overview table of the national GAPs and import tolerances reported by MSs together with indication of the availability of supporting residues data. It is considered a supporting document produced by the RMS, with EFSA advice if needed, in order to support the identification of the critical GAPs that are retained for further consideration in the MRL review and to facilitate preparation of the ER and PROFile.</t>
  </si>
  <si>
    <t xml:space="preserve">This form is intended to
(1) import and collect in one single document all the Good Agricultural Practices (GAPs), which were reported by MSs through separate "GAP forms", for a given active substance and crop type;
(2) identify the most critical GAPs for each crop and for each geographical zone or import tolerance to be retained for the MRL review assessment;
(3) identify the GAPs for which residue trials data should be provided by MSs in the framework of the review of Maximum Residue Levels (MRLs) under Article 12 of Regulation (EC) N° 396/2005. </t>
  </si>
  <si>
    <t>120010non-EU</t>
  </si>
  <si>
    <t>120010non-EU1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</si>
</sst>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s>
  <fonts count="80">
    <font>
      <sz val="10"/>
      <name val="Arial"/>
      <family val="2"/>
    </font>
    <font>
      <sz val="11"/>
      <color indexed="8"/>
      <name val="Calibri"/>
      <family val="2"/>
    </font>
    <font>
      <b/>
      <i/>
      <sz val="10"/>
      <name val="Arial"/>
      <family val="2"/>
    </font>
    <font>
      <i/>
      <sz val="10"/>
      <name val="Arial"/>
      <family val="2"/>
    </font>
    <font>
      <sz val="11"/>
      <color indexed="8"/>
      <name val="Arial"/>
      <family val="2"/>
    </font>
    <font>
      <sz val="11"/>
      <name val="Arial"/>
      <family val="2"/>
    </font>
    <font>
      <b/>
      <sz val="12"/>
      <name val="Arial"/>
      <family val="2"/>
    </font>
    <font>
      <b/>
      <sz val="18"/>
      <name val="Arial"/>
      <family val="2"/>
    </font>
    <font>
      <b/>
      <sz val="10"/>
      <name val="Arial"/>
      <family val="2"/>
    </font>
    <font>
      <b/>
      <i/>
      <sz val="14"/>
      <color indexed="8"/>
      <name val="Arial"/>
      <family val="2"/>
    </font>
    <font>
      <b/>
      <i/>
      <sz val="14"/>
      <name val="Arial"/>
      <family val="2"/>
    </font>
    <font>
      <b/>
      <sz val="8"/>
      <name val="Arial"/>
      <family val="2"/>
    </font>
    <font>
      <sz val="11"/>
      <color indexed="9"/>
      <name val="Calibri"/>
      <family val="2"/>
    </font>
    <font>
      <sz val="11"/>
      <color indexed="9"/>
      <name val="Arial"/>
      <family val="2"/>
    </font>
    <font>
      <sz val="11"/>
      <color indexed="10"/>
      <name val="Calibri"/>
      <family val="2"/>
    </font>
    <font>
      <sz val="11"/>
      <color indexed="20"/>
      <name val="Arial"/>
      <family val="2"/>
    </font>
    <font>
      <b/>
      <sz val="11"/>
      <color indexed="52"/>
      <name val="Calibri"/>
      <family val="2"/>
    </font>
    <font>
      <b/>
      <sz val="11"/>
      <color indexed="52"/>
      <name val="Arial"/>
      <family val="2"/>
    </font>
    <font>
      <sz val="11"/>
      <color indexed="52"/>
      <name val="Calibri"/>
      <family val="2"/>
    </font>
    <font>
      <b/>
      <sz val="11"/>
      <color indexed="9"/>
      <name val="Arial"/>
      <family val="2"/>
    </font>
    <font>
      <sz val="11"/>
      <color indexed="62"/>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20"/>
      <name val="Calibri"/>
      <family val="2"/>
    </font>
    <font>
      <sz val="11"/>
      <color indexed="52"/>
      <name val="Arial"/>
      <family val="2"/>
    </font>
    <font>
      <sz val="11"/>
      <color indexed="60"/>
      <name val="Arial"/>
      <family val="2"/>
    </font>
    <font>
      <sz val="11"/>
      <color indexed="60"/>
      <name val="Calibri"/>
      <family val="2"/>
    </font>
    <font>
      <b/>
      <sz val="11"/>
      <color indexed="63"/>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8"/>
      <name val="Arial"/>
      <family val="2"/>
    </font>
    <font>
      <b/>
      <sz val="11"/>
      <color indexed="9"/>
      <name val="Calibri"/>
      <family val="2"/>
    </font>
    <font>
      <sz val="11"/>
      <color indexed="10"/>
      <name val="Arial"/>
      <family val="2"/>
    </font>
    <font>
      <sz val="8"/>
      <name val="Segoe UI"/>
      <family val="2"/>
    </font>
    <font>
      <b/>
      <sz val="24"/>
      <color indexed="8"/>
      <name val="Calibri"/>
      <family val="0"/>
    </font>
    <font>
      <i/>
      <sz val="11"/>
      <color indexed="8"/>
      <name val="Calibri"/>
      <family val="0"/>
    </font>
    <font>
      <u val="single"/>
      <sz val="11"/>
      <color indexed="8"/>
      <name val="Calibri"/>
      <family val="0"/>
    </font>
    <font>
      <sz val="11"/>
      <color theme="1"/>
      <name val="Calibri"/>
      <family val="2"/>
    </font>
    <font>
      <sz val="11"/>
      <color theme="1"/>
      <name val="Arial"/>
      <family val="2"/>
    </font>
    <font>
      <sz val="11"/>
      <color theme="0"/>
      <name val="Calibri"/>
      <family val="2"/>
    </font>
    <font>
      <sz val="11"/>
      <color theme="0"/>
      <name val="Arial"/>
      <family val="2"/>
    </font>
    <font>
      <sz val="11"/>
      <color rgb="FF9C0006"/>
      <name val="Calibri"/>
      <family val="2"/>
    </font>
    <font>
      <sz val="11"/>
      <color rgb="FF9C0006"/>
      <name val="Arial"/>
      <family val="2"/>
    </font>
    <font>
      <b/>
      <sz val="11"/>
      <color rgb="FFFA7D00"/>
      <name val="Calibri"/>
      <family val="2"/>
    </font>
    <font>
      <b/>
      <sz val="11"/>
      <color rgb="FFFA7D00"/>
      <name val="Arial"/>
      <family val="2"/>
    </font>
    <font>
      <b/>
      <sz val="11"/>
      <color theme="0"/>
      <name val="Calibri"/>
      <family val="2"/>
    </font>
    <font>
      <b/>
      <sz val="11"/>
      <color theme="0"/>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3F3F76"/>
      <name val="Calibri"/>
      <family val="2"/>
    </font>
    <font>
      <sz val="11"/>
      <color rgb="FF3F3F76"/>
      <name val="Arial"/>
      <family val="2"/>
    </font>
    <font>
      <sz val="11"/>
      <color rgb="FFFA7D00"/>
      <name val="Calibri"/>
      <family val="2"/>
    </font>
    <font>
      <sz val="11"/>
      <color rgb="FFFA7D00"/>
      <name val="Arial"/>
      <family val="2"/>
    </font>
    <font>
      <sz val="11"/>
      <color rgb="FF9C6500"/>
      <name val="Calibri"/>
      <family val="2"/>
    </font>
    <font>
      <sz val="11"/>
      <color rgb="FF9C6500"/>
      <name val="Arial"/>
      <family val="2"/>
    </font>
    <font>
      <b/>
      <sz val="11"/>
      <color rgb="FF3F3F3F"/>
      <name val="Calibri"/>
      <family val="2"/>
    </font>
    <font>
      <b/>
      <sz val="11"/>
      <color rgb="FF3F3F3F"/>
      <name val="Arial"/>
      <family val="2"/>
    </font>
    <font>
      <b/>
      <sz val="18"/>
      <color theme="3"/>
      <name val="Cambria"/>
      <family val="2"/>
    </font>
    <font>
      <b/>
      <sz val="11"/>
      <color theme="1"/>
      <name val="Calibri"/>
      <family val="2"/>
    </font>
    <font>
      <b/>
      <sz val="11"/>
      <color theme="1"/>
      <name val="Arial"/>
      <family val="2"/>
    </font>
    <font>
      <sz val="11"/>
      <color rgb="FFFF0000"/>
      <name val="Calibri"/>
      <family val="2"/>
    </font>
    <font>
      <sz val="11"/>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92D050"/>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9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7"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7"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7"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7"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7"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7"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7"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7"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7"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49"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49"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49"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49"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4" fillId="27" borderId="1" applyNumberFormat="0" applyAlignment="0" applyProtection="0"/>
    <xf numFmtId="0" fontId="55"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6"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8" fillId="30" borderId="1" applyNumberFormat="0" applyAlignment="0" applyProtection="0"/>
    <xf numFmtId="0" fontId="69"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0" fillId="0" borderId="6" applyNumberFormat="0" applyFill="0" applyAlignment="0" applyProtection="0"/>
    <xf numFmtId="0" fontId="71"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5"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8" fillId="32" borderId="7" applyNumberFormat="0" applyFont="0" applyAlignment="0" applyProtection="0"/>
    <xf numFmtId="0" fontId="48"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73"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0" fontId="74"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50">
    <xf numFmtId="0" fontId="0" fillId="0" borderId="0" xfId="0" applyAlignment="1">
      <alignment/>
    </xf>
    <xf numFmtId="0" fontId="6" fillId="0" borderId="0" xfId="0" applyFont="1" applyFill="1" applyAlignment="1">
      <alignment horizontal="right"/>
    </xf>
    <xf numFmtId="0" fontId="6" fillId="0" borderId="0" xfId="0" applyFont="1" applyAlignment="1">
      <alignment horizontal="right"/>
    </xf>
    <xf numFmtId="0" fontId="0" fillId="0" borderId="0" xfId="0" applyAlignment="1">
      <alignment horizontal="right"/>
    </xf>
    <xf numFmtId="0" fontId="0" fillId="0" borderId="0" xfId="0" applyFill="1" applyAlignment="1">
      <alignment horizontal="right"/>
    </xf>
    <xf numFmtId="49" fontId="0" fillId="0" borderId="0" xfId="0" applyNumberFormat="1" applyAlignment="1">
      <alignment horizontal="right"/>
    </xf>
    <xf numFmtId="0" fontId="0" fillId="0" borderId="0" xfId="0" applyFont="1" applyFill="1" applyAlignment="1">
      <alignment horizontal="right"/>
    </xf>
    <xf numFmtId="0" fontId="0" fillId="0" borderId="0" xfId="0" applyFont="1" applyAlignment="1">
      <alignment horizontal="right"/>
    </xf>
    <xf numFmtId="0" fontId="0" fillId="0" borderId="0" xfId="0" applyFont="1" applyAlignment="1">
      <alignment horizontal="right"/>
    </xf>
    <xf numFmtId="0" fontId="2" fillId="0" borderId="0" xfId="0" applyFont="1" applyFill="1" applyAlignment="1">
      <alignment horizontal="right"/>
    </xf>
    <xf numFmtId="0" fontId="0" fillId="0" borderId="0" xfId="0" applyFill="1" applyBorder="1" applyAlignment="1">
      <alignment horizontal="right" vertical="top" wrapText="1"/>
    </xf>
    <xf numFmtId="0" fontId="0" fillId="0" borderId="0" xfId="0" applyFill="1" applyAlignment="1">
      <alignment horizontal="right" vertical="center"/>
    </xf>
    <xf numFmtId="0" fontId="2" fillId="33" borderId="10" xfId="660" applyFont="1" applyFill="1" applyBorder="1" applyAlignment="1">
      <alignment horizontal="center" vertical="center" wrapText="1"/>
      <protection/>
    </xf>
    <xf numFmtId="0" fontId="0" fillId="34" borderId="0" xfId="660" applyFill="1">
      <alignment/>
      <protection/>
    </xf>
    <xf numFmtId="0" fontId="0" fillId="35" borderId="10" xfId="660" applyFill="1" applyBorder="1" applyAlignment="1">
      <alignment vertical="top" wrapText="1"/>
      <protection/>
    </xf>
    <xf numFmtId="0" fontId="3" fillId="35" borderId="10" xfId="660" applyFont="1" applyFill="1" applyBorder="1" applyAlignment="1">
      <alignment vertical="top" wrapText="1"/>
      <protection/>
    </xf>
    <xf numFmtId="0" fontId="0" fillId="35" borderId="10" xfId="660" applyFont="1" applyFill="1" applyBorder="1" applyAlignment="1">
      <alignment horizontal="center" vertical="top" wrapText="1"/>
      <protection/>
    </xf>
    <xf numFmtId="0" fontId="0" fillId="36" borderId="10" xfId="660" applyFill="1" applyBorder="1" applyAlignment="1">
      <alignment vertical="top" wrapText="1"/>
      <protection/>
    </xf>
    <xf numFmtId="0" fontId="3" fillId="36" borderId="10" xfId="660" applyFont="1" applyFill="1" applyBorder="1" applyAlignment="1">
      <alignment vertical="top" wrapText="1"/>
      <protection/>
    </xf>
    <xf numFmtId="0" fontId="0" fillId="36" borderId="10" xfId="660" applyFont="1" applyFill="1" applyBorder="1" applyAlignment="1">
      <alignment horizontal="center" vertical="top" wrapText="1"/>
      <protection/>
    </xf>
    <xf numFmtId="0" fontId="0" fillId="34" borderId="0" xfId="660" applyFill="1" applyAlignment="1">
      <alignment horizontal="center" vertical="top"/>
      <protection/>
    </xf>
    <xf numFmtId="0" fontId="0" fillId="37" borderId="0" xfId="0" applyFill="1" applyAlignment="1" applyProtection="1">
      <alignment/>
      <protection/>
    </xf>
    <xf numFmtId="0" fontId="2" fillId="37" borderId="0" xfId="0" applyFont="1" applyFill="1" applyAlignment="1" applyProtection="1">
      <alignment horizontal="left" vertical="top"/>
      <protection/>
    </xf>
    <xf numFmtId="0" fontId="0" fillId="38" borderId="10" xfId="0" applyFill="1" applyBorder="1" applyAlignment="1" applyProtection="1">
      <alignment horizontal="left" vertical="top"/>
      <protection locked="0"/>
    </xf>
    <xf numFmtId="0" fontId="0" fillId="37" borderId="0" xfId="0" applyFill="1" applyAlignment="1" applyProtection="1">
      <alignment horizontal="left" vertical="top"/>
      <protection/>
    </xf>
    <xf numFmtId="0" fontId="0" fillId="37" borderId="0" xfId="0" applyFill="1" applyAlignment="1" applyProtection="1">
      <alignment vertical="top"/>
      <protection/>
    </xf>
    <xf numFmtId="0" fontId="8" fillId="0" borderId="10" xfId="0" applyFon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Font="1" applyFill="1" applyAlignment="1">
      <alignment horizontal="right"/>
    </xf>
    <xf numFmtId="0" fontId="2" fillId="33" borderId="10" xfId="0" applyFont="1" applyFill="1" applyBorder="1" applyAlignment="1" applyProtection="1">
      <alignment horizontal="center" vertical="center" wrapText="1"/>
      <protection/>
    </xf>
    <xf numFmtId="0" fontId="0" fillId="38" borderId="10" xfId="0" applyFont="1" applyFill="1" applyBorder="1" applyAlignment="1" applyProtection="1">
      <alignment horizontal="center" vertical="top" wrapText="1"/>
      <protection locked="0"/>
    </xf>
    <xf numFmtId="0" fontId="0" fillId="32" borderId="10" xfId="0" applyFill="1" applyBorder="1" applyAlignment="1" applyProtection="1">
      <alignment horizontal="left" vertical="top" wrapText="1"/>
      <protection locked="0"/>
    </xf>
    <xf numFmtId="0" fontId="0" fillId="39" borderId="10" xfId="0" applyFill="1" applyBorder="1" applyAlignment="1" applyProtection="1">
      <alignment vertical="top"/>
      <protection/>
    </xf>
    <xf numFmtId="0" fontId="0" fillId="39" borderId="10" xfId="0" applyFill="1" applyBorder="1" applyAlignment="1" applyProtection="1">
      <alignment horizontal="center" vertical="top" wrapText="1"/>
      <protection locked="0"/>
    </xf>
    <xf numFmtId="0" fontId="3" fillId="39" borderId="10" xfId="0" applyFont="1" applyFill="1" applyBorder="1" applyAlignment="1" applyProtection="1">
      <alignment horizontal="center" vertical="top" wrapText="1"/>
      <protection/>
    </xf>
    <xf numFmtId="176" fontId="0" fillId="39" borderId="10" xfId="0" applyNumberFormat="1" applyFill="1" applyBorder="1" applyAlignment="1" applyProtection="1">
      <alignment horizontal="center" vertical="top" wrapText="1"/>
      <protection locked="0"/>
    </xf>
    <xf numFmtId="49" fontId="0" fillId="39" borderId="10" xfId="0" applyNumberFormat="1" applyFill="1" applyBorder="1" applyAlignment="1" applyProtection="1">
      <alignment horizontal="center" vertical="top" wrapText="1"/>
      <protection locked="0"/>
    </xf>
    <xf numFmtId="1" fontId="0" fillId="39" borderId="10" xfId="0" applyNumberFormat="1" applyFill="1" applyBorder="1" applyAlignment="1" applyProtection="1">
      <alignment horizontal="center" vertical="top" wrapText="1"/>
      <protection locked="0"/>
    </xf>
    <xf numFmtId="2" fontId="0" fillId="39" borderId="10" xfId="0" applyNumberFormat="1" applyFill="1" applyBorder="1" applyAlignment="1" applyProtection="1">
      <alignment horizontal="center" vertical="top" wrapText="1"/>
      <protection locked="0"/>
    </xf>
    <xf numFmtId="0" fontId="0" fillId="0" borderId="10" xfId="0" applyBorder="1" applyAlignment="1">
      <alignment/>
    </xf>
    <xf numFmtId="0" fontId="0" fillId="38" borderId="10" xfId="0" applyFont="1" applyFill="1" applyBorder="1" applyAlignment="1" applyProtection="1">
      <alignment horizontal="center" vertical="top" wrapText="1"/>
      <protection locked="0"/>
    </xf>
    <xf numFmtId="0" fontId="0" fillId="0" borderId="0" xfId="0" applyFill="1" applyAlignment="1" applyProtection="1">
      <alignment/>
      <protection/>
    </xf>
    <xf numFmtId="0" fontId="0" fillId="37" borderId="0" xfId="0" applyFill="1" applyAlignment="1" applyProtection="1">
      <alignment horizontal="left" vertical="top" wrapText="1"/>
      <protection/>
    </xf>
    <xf numFmtId="0" fontId="0" fillId="37" borderId="0" xfId="0" applyFill="1" applyAlignment="1" applyProtection="1">
      <alignment horizontal="left" vertical="top" wrapText="1"/>
      <protection locked="0"/>
    </xf>
    <xf numFmtId="0" fontId="7" fillId="37" borderId="11" xfId="0" applyFont="1" applyFill="1" applyBorder="1" applyAlignment="1" applyProtection="1">
      <alignment horizontal="center" vertical="center" wrapText="1"/>
      <protection/>
    </xf>
    <xf numFmtId="0" fontId="0" fillId="37" borderId="0" xfId="0" applyFont="1" applyFill="1" applyAlignment="1" applyProtection="1">
      <alignment horizontal="left" vertical="top" wrapText="1"/>
      <protection/>
    </xf>
    <xf numFmtId="0" fontId="8" fillId="37" borderId="0" xfId="0" applyFont="1" applyFill="1" applyAlignment="1" applyProtection="1">
      <alignment horizontal="left" vertical="top" wrapText="1"/>
      <protection/>
    </xf>
    <xf numFmtId="0" fontId="11" fillId="37" borderId="12" xfId="0" applyFont="1" applyFill="1" applyBorder="1" applyAlignment="1" applyProtection="1">
      <alignment horizontal="center" vertical="top" wrapText="1"/>
      <protection/>
    </xf>
    <xf numFmtId="0" fontId="7" fillId="37" borderId="13" xfId="0" applyFont="1" applyFill="1" applyBorder="1" applyAlignment="1" applyProtection="1">
      <alignment horizontal="center" vertical="top" wrapText="1"/>
      <protection/>
    </xf>
  </cellXfs>
  <cellStyles count="893">
    <cellStyle name="Normal" xfId="0"/>
    <cellStyle name="20% - Accent1"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4 2" xfId="25"/>
    <cellStyle name="20% - Accent1 4 3" xfId="26"/>
    <cellStyle name="20% - Accent1 4 4" xfId="27"/>
    <cellStyle name="20% - Accent1 5" xfId="28"/>
    <cellStyle name="20% - Accent1 5 2" xfId="29"/>
    <cellStyle name="20% - Accent1 5 3" xfId="30"/>
    <cellStyle name="20% - Accent1 5 4" xfId="31"/>
    <cellStyle name="20% - Accent2" xfId="32"/>
    <cellStyle name="20% - Accent2 2" xfId="33"/>
    <cellStyle name="20% - Accent2 2 2" xfId="34"/>
    <cellStyle name="20% - Accent2 2 3" xfId="35"/>
    <cellStyle name="20% - Accent2 2 4" xfId="36"/>
    <cellStyle name="20% - Accent2 3" xfId="37"/>
    <cellStyle name="20% - Accent2 3 2" xfId="38"/>
    <cellStyle name="20% - Accent2 3 3" xfId="39"/>
    <cellStyle name="20% - Accent2 3 4" xfId="40"/>
    <cellStyle name="20% - Accent2 4" xfId="41"/>
    <cellStyle name="20% - Accent2 4 2" xfId="42"/>
    <cellStyle name="20% - Accent2 4 3" xfId="43"/>
    <cellStyle name="20% - Accent2 4 4" xfId="44"/>
    <cellStyle name="20% - Accent2 5" xfId="45"/>
    <cellStyle name="20% - Accent2 5 2" xfId="46"/>
    <cellStyle name="20% - Accent2 5 3" xfId="47"/>
    <cellStyle name="20% - Accent2 5 4" xfId="48"/>
    <cellStyle name="20% - Accent3" xfId="49"/>
    <cellStyle name="20% - Accent3 2" xfId="50"/>
    <cellStyle name="20% - Accent3 2 2" xfId="51"/>
    <cellStyle name="20% - Accent3 2 3" xfId="52"/>
    <cellStyle name="20% - Accent3 2 4" xfId="53"/>
    <cellStyle name="20% - Accent3 3" xfId="54"/>
    <cellStyle name="20% - Accent3 3 2" xfId="55"/>
    <cellStyle name="20% - Accent3 3 3" xfId="56"/>
    <cellStyle name="20% - Accent3 3 4" xfId="57"/>
    <cellStyle name="20% - Accent3 4" xfId="58"/>
    <cellStyle name="20% - Accent3 4 2" xfId="59"/>
    <cellStyle name="20% - Accent3 4 3" xfId="60"/>
    <cellStyle name="20% - Accent3 4 4" xfId="61"/>
    <cellStyle name="20% - Accent3 5" xfId="62"/>
    <cellStyle name="20% - Accent3 5 2" xfId="63"/>
    <cellStyle name="20% - Accent3 5 3" xfId="64"/>
    <cellStyle name="20% - Accent3 5 4" xfId="65"/>
    <cellStyle name="20% - Accent4" xfId="66"/>
    <cellStyle name="20% - Accent4 2" xfId="67"/>
    <cellStyle name="20% - Accent4 2 2" xfId="68"/>
    <cellStyle name="20% - Accent4 2 3" xfId="69"/>
    <cellStyle name="20% - Accent4 2 4" xfId="70"/>
    <cellStyle name="20% - Accent4 3" xfId="71"/>
    <cellStyle name="20% - Accent4 3 2" xfId="72"/>
    <cellStyle name="20% - Accent4 3 3" xfId="73"/>
    <cellStyle name="20% - Accent4 3 4" xfId="74"/>
    <cellStyle name="20% - Accent4 4" xfId="75"/>
    <cellStyle name="20% - Accent4 4 2" xfId="76"/>
    <cellStyle name="20% - Accent4 4 3" xfId="77"/>
    <cellStyle name="20% - Accent4 4 4" xfId="78"/>
    <cellStyle name="20% - Accent4 5" xfId="79"/>
    <cellStyle name="20% - Accent4 5 2" xfId="80"/>
    <cellStyle name="20% - Accent4 5 3" xfId="81"/>
    <cellStyle name="20% - Accent4 5 4" xfId="82"/>
    <cellStyle name="20% - Accent5" xfId="83"/>
    <cellStyle name="20% - Accent5 2" xfId="84"/>
    <cellStyle name="20% - Accent5 2 2" xfId="85"/>
    <cellStyle name="20% - Accent5 2 3" xfId="86"/>
    <cellStyle name="20% - Accent5 2 4" xfId="87"/>
    <cellStyle name="20% - Accent5 3" xfId="88"/>
    <cellStyle name="20% - Accent5 3 2" xfId="89"/>
    <cellStyle name="20% - Accent5 3 3" xfId="90"/>
    <cellStyle name="20% - Accent5 3 4" xfId="91"/>
    <cellStyle name="20% - Accent5 4" xfId="92"/>
    <cellStyle name="20% - Accent5 4 2" xfId="93"/>
    <cellStyle name="20% - Accent5 4 3" xfId="94"/>
    <cellStyle name="20% - Accent5 4 4" xfId="95"/>
    <cellStyle name="20% - Accent5 5" xfId="96"/>
    <cellStyle name="20% - Accent5 5 2" xfId="97"/>
    <cellStyle name="20% - Accent5 5 3" xfId="98"/>
    <cellStyle name="20% - Accent5 5 4" xfId="99"/>
    <cellStyle name="20% - Accent6" xfId="100"/>
    <cellStyle name="20% - Accent6 2" xfId="101"/>
    <cellStyle name="20% - Accent6 2 2" xfId="102"/>
    <cellStyle name="20% - Accent6 2 3" xfId="103"/>
    <cellStyle name="20% - Accent6 2 4" xfId="104"/>
    <cellStyle name="20% - Accent6 3" xfId="105"/>
    <cellStyle name="20% - Accent6 3 2" xfId="106"/>
    <cellStyle name="20% - Accent6 3 3" xfId="107"/>
    <cellStyle name="20% - Accent6 3 4" xfId="108"/>
    <cellStyle name="20% - Accent6 4" xfId="109"/>
    <cellStyle name="20% - Accent6 4 2" xfId="110"/>
    <cellStyle name="20% - Accent6 4 3" xfId="111"/>
    <cellStyle name="20% - Accent6 4 4" xfId="112"/>
    <cellStyle name="20% - Accent6 5" xfId="113"/>
    <cellStyle name="20% - Accent6 5 2" xfId="114"/>
    <cellStyle name="20% - Accent6 5 3" xfId="115"/>
    <cellStyle name="20% - Accent6 5 4" xfId="116"/>
    <cellStyle name="40% - Accent1" xfId="117"/>
    <cellStyle name="40% - Accent1 2" xfId="118"/>
    <cellStyle name="40% - Accent1 2 2" xfId="119"/>
    <cellStyle name="40% - Accent1 2 3" xfId="120"/>
    <cellStyle name="40% - Accent1 2 4" xfId="121"/>
    <cellStyle name="40% - Accent1 3" xfId="122"/>
    <cellStyle name="40% - Accent1 3 2" xfId="123"/>
    <cellStyle name="40% - Accent1 3 3" xfId="124"/>
    <cellStyle name="40% - Accent1 3 4" xfId="125"/>
    <cellStyle name="40% - Accent1 4" xfId="126"/>
    <cellStyle name="40% - Accent1 4 2" xfId="127"/>
    <cellStyle name="40% - Accent1 4 3" xfId="128"/>
    <cellStyle name="40% - Accent1 4 4" xfId="129"/>
    <cellStyle name="40% - Accent1 5" xfId="130"/>
    <cellStyle name="40% - Accent1 5 2" xfId="131"/>
    <cellStyle name="40% - Accent1 5 3" xfId="132"/>
    <cellStyle name="40% - Accent1 5 4" xfId="133"/>
    <cellStyle name="40% - Accent2" xfId="134"/>
    <cellStyle name="40% - Accent2 2" xfId="135"/>
    <cellStyle name="40% - Accent2 2 2" xfId="136"/>
    <cellStyle name="40% - Accent2 2 3" xfId="137"/>
    <cellStyle name="40% - Accent2 2 4" xfId="138"/>
    <cellStyle name="40% - Accent2 3" xfId="139"/>
    <cellStyle name="40% - Accent2 3 2" xfId="140"/>
    <cellStyle name="40% - Accent2 3 3" xfId="141"/>
    <cellStyle name="40% - Accent2 3 4" xfId="142"/>
    <cellStyle name="40% - Accent2 4" xfId="143"/>
    <cellStyle name="40% - Accent2 4 2" xfId="144"/>
    <cellStyle name="40% - Accent2 4 3" xfId="145"/>
    <cellStyle name="40% - Accent2 4 4" xfId="146"/>
    <cellStyle name="40% - Accent2 5" xfId="147"/>
    <cellStyle name="40% - Accent2 5 2" xfId="148"/>
    <cellStyle name="40% - Accent2 5 3" xfId="149"/>
    <cellStyle name="40% - Accent2 5 4" xfId="150"/>
    <cellStyle name="40% - Accent3" xfId="151"/>
    <cellStyle name="40% - Accent3 2" xfId="152"/>
    <cellStyle name="40% - Accent3 2 2" xfId="153"/>
    <cellStyle name="40% - Accent3 2 3" xfId="154"/>
    <cellStyle name="40% - Accent3 2 4" xfId="155"/>
    <cellStyle name="40% - Accent3 3" xfId="156"/>
    <cellStyle name="40% - Accent3 3 2" xfId="157"/>
    <cellStyle name="40% - Accent3 3 3" xfId="158"/>
    <cellStyle name="40% - Accent3 3 4" xfId="159"/>
    <cellStyle name="40% - Accent3 4" xfId="160"/>
    <cellStyle name="40% - Accent3 4 2" xfId="161"/>
    <cellStyle name="40% - Accent3 4 3" xfId="162"/>
    <cellStyle name="40% - Accent3 4 4" xfId="163"/>
    <cellStyle name="40% - Accent3 5" xfId="164"/>
    <cellStyle name="40% - Accent3 5 2" xfId="165"/>
    <cellStyle name="40% - Accent3 5 3" xfId="166"/>
    <cellStyle name="40% - Accent3 5 4" xfId="167"/>
    <cellStyle name="40% - Accent4" xfId="168"/>
    <cellStyle name="40% - Accent4 2" xfId="169"/>
    <cellStyle name="40% - Accent4 2 2" xfId="170"/>
    <cellStyle name="40% - Accent4 2 3" xfId="171"/>
    <cellStyle name="40% - Accent4 2 4" xfId="172"/>
    <cellStyle name="40% - Accent4 3" xfId="173"/>
    <cellStyle name="40% - Accent4 3 2" xfId="174"/>
    <cellStyle name="40% - Accent4 3 3" xfId="175"/>
    <cellStyle name="40% - Accent4 3 4" xfId="176"/>
    <cellStyle name="40% - Accent4 4" xfId="177"/>
    <cellStyle name="40% - Accent4 4 2" xfId="178"/>
    <cellStyle name="40% - Accent4 4 3" xfId="179"/>
    <cellStyle name="40% - Accent4 4 4" xfId="180"/>
    <cellStyle name="40% - Accent4 5" xfId="181"/>
    <cellStyle name="40% - Accent4 5 2" xfId="182"/>
    <cellStyle name="40% - Accent4 5 3" xfId="183"/>
    <cellStyle name="40% - Accent4 5 4" xfId="184"/>
    <cellStyle name="40% - Accent5" xfId="185"/>
    <cellStyle name="40% - Accent5 2" xfId="186"/>
    <cellStyle name="40% - Accent5 2 2" xfId="187"/>
    <cellStyle name="40% - Accent5 2 3" xfId="188"/>
    <cellStyle name="40% - Accent5 2 4" xfId="189"/>
    <cellStyle name="40% - Accent5 3" xfId="190"/>
    <cellStyle name="40% - Accent5 3 2" xfId="191"/>
    <cellStyle name="40% - Accent5 3 3" xfId="192"/>
    <cellStyle name="40% - Accent5 3 4" xfId="193"/>
    <cellStyle name="40% - Accent5 4" xfId="194"/>
    <cellStyle name="40% - Accent5 4 2" xfId="195"/>
    <cellStyle name="40% - Accent5 4 3" xfId="196"/>
    <cellStyle name="40% - Accent5 4 4" xfId="197"/>
    <cellStyle name="40% - Accent5 5" xfId="198"/>
    <cellStyle name="40% - Accent5 5 2" xfId="199"/>
    <cellStyle name="40% - Accent5 5 3" xfId="200"/>
    <cellStyle name="40% - Accent5 5 4" xfId="201"/>
    <cellStyle name="40% - Accent6" xfId="202"/>
    <cellStyle name="40% - Accent6 2" xfId="203"/>
    <cellStyle name="40% - Accent6 2 2" xfId="204"/>
    <cellStyle name="40% - Accent6 2 3" xfId="205"/>
    <cellStyle name="40% - Accent6 2 4" xfId="206"/>
    <cellStyle name="40% - Accent6 3" xfId="207"/>
    <cellStyle name="40% - Accent6 3 2" xfId="208"/>
    <cellStyle name="40% - Accent6 3 3" xfId="209"/>
    <cellStyle name="40% - Accent6 3 4" xfId="210"/>
    <cellStyle name="40% - Accent6 4" xfId="211"/>
    <cellStyle name="40% - Accent6 4 2" xfId="212"/>
    <cellStyle name="40% - Accent6 4 3" xfId="213"/>
    <cellStyle name="40% - Accent6 4 4" xfId="214"/>
    <cellStyle name="40% - Accent6 5" xfId="215"/>
    <cellStyle name="40% - Accent6 5 2" xfId="216"/>
    <cellStyle name="40% - Accent6 5 3" xfId="217"/>
    <cellStyle name="40% - Accent6 5 4" xfId="218"/>
    <cellStyle name="60% - Accent1" xfId="219"/>
    <cellStyle name="60% - Accent1 2" xfId="220"/>
    <cellStyle name="60% - Accent1 2 2" xfId="221"/>
    <cellStyle name="60% - Accent1 2 3" xfId="222"/>
    <cellStyle name="60% - Accent1 2 4" xfId="223"/>
    <cellStyle name="60% - Accent1 3" xfId="224"/>
    <cellStyle name="60% - Accent1 3 2" xfId="225"/>
    <cellStyle name="60% - Accent1 3 3" xfId="226"/>
    <cellStyle name="60% - Accent1 3 4" xfId="227"/>
    <cellStyle name="60% - Accent1 4" xfId="228"/>
    <cellStyle name="60% - Accent1 4 2" xfId="229"/>
    <cellStyle name="60% - Accent1 4 3" xfId="230"/>
    <cellStyle name="60% - Accent1 4 4" xfId="231"/>
    <cellStyle name="60% - Accent1 5" xfId="232"/>
    <cellStyle name="60% - Accent1 5 2" xfId="233"/>
    <cellStyle name="60% - Accent1 5 3" xfId="234"/>
    <cellStyle name="60% - Accent1 5 4" xfId="235"/>
    <cellStyle name="60% - Accent2" xfId="236"/>
    <cellStyle name="60% - Accent2 2" xfId="237"/>
    <cellStyle name="60% - Accent2 2 2" xfId="238"/>
    <cellStyle name="60% - Accent2 2 3" xfId="239"/>
    <cellStyle name="60% - Accent2 2 4" xfId="240"/>
    <cellStyle name="60% - Accent2 3" xfId="241"/>
    <cellStyle name="60% - Accent2 3 2" xfId="242"/>
    <cellStyle name="60% - Accent2 3 3" xfId="243"/>
    <cellStyle name="60% - Accent2 3 4" xfId="244"/>
    <cellStyle name="60% - Accent2 4" xfId="245"/>
    <cellStyle name="60% - Accent2 4 2" xfId="246"/>
    <cellStyle name="60% - Accent2 4 3" xfId="247"/>
    <cellStyle name="60% - Accent2 4 4" xfId="248"/>
    <cellStyle name="60% - Accent2 5" xfId="249"/>
    <cellStyle name="60% - Accent2 5 2" xfId="250"/>
    <cellStyle name="60% - Accent2 5 3" xfId="251"/>
    <cellStyle name="60% - Accent2 5 4" xfId="252"/>
    <cellStyle name="60% - Accent3" xfId="253"/>
    <cellStyle name="60% - Accent3 2" xfId="254"/>
    <cellStyle name="60% - Accent3 2 2" xfId="255"/>
    <cellStyle name="60% - Accent3 2 3" xfId="256"/>
    <cellStyle name="60% - Accent3 2 4" xfId="257"/>
    <cellStyle name="60% - Accent3 3" xfId="258"/>
    <cellStyle name="60% - Accent3 3 2" xfId="259"/>
    <cellStyle name="60% - Accent3 3 3" xfId="260"/>
    <cellStyle name="60% - Accent3 3 4" xfId="261"/>
    <cellStyle name="60% - Accent3 4" xfId="262"/>
    <cellStyle name="60% - Accent3 4 2" xfId="263"/>
    <cellStyle name="60% - Accent3 4 3" xfId="264"/>
    <cellStyle name="60% - Accent3 4 4" xfId="265"/>
    <cellStyle name="60% - Accent3 5" xfId="266"/>
    <cellStyle name="60% - Accent3 5 2" xfId="267"/>
    <cellStyle name="60% - Accent3 5 3" xfId="268"/>
    <cellStyle name="60% - Accent3 5 4" xfId="269"/>
    <cellStyle name="60% - Accent4" xfId="270"/>
    <cellStyle name="60% - Accent4 2" xfId="271"/>
    <cellStyle name="60% - Accent4 2 2" xfId="272"/>
    <cellStyle name="60% - Accent4 2 3" xfId="273"/>
    <cellStyle name="60% - Accent4 2 4" xfId="274"/>
    <cellStyle name="60% - Accent4 3" xfId="275"/>
    <cellStyle name="60% - Accent4 3 2" xfId="276"/>
    <cellStyle name="60% - Accent4 3 3" xfId="277"/>
    <cellStyle name="60% - Accent4 3 4" xfId="278"/>
    <cellStyle name="60% - Accent4 4" xfId="279"/>
    <cellStyle name="60% - Accent4 4 2" xfId="280"/>
    <cellStyle name="60% - Accent4 4 3" xfId="281"/>
    <cellStyle name="60% - Accent4 4 4" xfId="282"/>
    <cellStyle name="60% - Accent4 5" xfId="283"/>
    <cellStyle name="60% - Accent4 5 2" xfId="284"/>
    <cellStyle name="60% - Accent4 5 3" xfId="285"/>
    <cellStyle name="60% - Accent4 5 4" xfId="286"/>
    <cellStyle name="60% - Accent5" xfId="287"/>
    <cellStyle name="60% - Accent5 2" xfId="288"/>
    <cellStyle name="60% - Accent5 2 2" xfId="289"/>
    <cellStyle name="60% - Accent5 2 3" xfId="290"/>
    <cellStyle name="60% - Accent5 2 4" xfId="291"/>
    <cellStyle name="60% - Accent5 3" xfId="292"/>
    <cellStyle name="60% - Accent5 3 2" xfId="293"/>
    <cellStyle name="60% - Accent5 3 3" xfId="294"/>
    <cellStyle name="60% - Accent5 3 4" xfId="295"/>
    <cellStyle name="60% - Accent5 4" xfId="296"/>
    <cellStyle name="60% - Accent5 4 2" xfId="297"/>
    <cellStyle name="60% - Accent5 4 3" xfId="298"/>
    <cellStyle name="60% - Accent5 4 4" xfId="299"/>
    <cellStyle name="60% - Accent5 5" xfId="300"/>
    <cellStyle name="60% - Accent5 5 2" xfId="301"/>
    <cellStyle name="60% - Accent5 5 3" xfId="302"/>
    <cellStyle name="60% - Accent5 5 4" xfId="303"/>
    <cellStyle name="60% - Accent6" xfId="304"/>
    <cellStyle name="60% - Accent6 2" xfId="305"/>
    <cellStyle name="60% - Accent6 2 2" xfId="306"/>
    <cellStyle name="60% - Accent6 2 3" xfId="307"/>
    <cellStyle name="60% - Accent6 2 4" xfId="308"/>
    <cellStyle name="60% - Accent6 3" xfId="309"/>
    <cellStyle name="60% - Accent6 3 2" xfId="310"/>
    <cellStyle name="60% - Accent6 3 3" xfId="311"/>
    <cellStyle name="60% - Accent6 3 4" xfId="312"/>
    <cellStyle name="60% - Accent6 4" xfId="313"/>
    <cellStyle name="60% - Accent6 4 2" xfId="314"/>
    <cellStyle name="60% - Accent6 4 3" xfId="315"/>
    <cellStyle name="60% - Accent6 4 4" xfId="316"/>
    <cellStyle name="60% - Accent6 5" xfId="317"/>
    <cellStyle name="60% - Accent6 5 2" xfId="318"/>
    <cellStyle name="60% - Accent6 5 3" xfId="319"/>
    <cellStyle name="60% - Accent6 5 4" xfId="320"/>
    <cellStyle name="Accent1" xfId="321"/>
    <cellStyle name="Accent1 2" xfId="322"/>
    <cellStyle name="Accent1 2 2" xfId="323"/>
    <cellStyle name="Accent1 2 3" xfId="324"/>
    <cellStyle name="Accent1 2 4" xfId="325"/>
    <cellStyle name="Accent1 3" xfId="326"/>
    <cellStyle name="Accent1 3 2" xfId="327"/>
    <cellStyle name="Accent1 3 3" xfId="328"/>
    <cellStyle name="Accent1 3 4" xfId="329"/>
    <cellStyle name="Accent1 4" xfId="330"/>
    <cellStyle name="Accent1 4 2" xfId="331"/>
    <cellStyle name="Accent1 4 3" xfId="332"/>
    <cellStyle name="Accent1 4 4" xfId="333"/>
    <cellStyle name="Accent1 5" xfId="334"/>
    <cellStyle name="Accent1 5 2" xfId="335"/>
    <cellStyle name="Accent1 5 3" xfId="336"/>
    <cellStyle name="Accent1 5 4" xfId="337"/>
    <cellStyle name="Accent2" xfId="338"/>
    <cellStyle name="Accent2 2" xfId="339"/>
    <cellStyle name="Accent2 2 2" xfId="340"/>
    <cellStyle name="Accent2 2 3" xfId="341"/>
    <cellStyle name="Accent2 2 4" xfId="342"/>
    <cellStyle name="Accent2 3" xfId="343"/>
    <cellStyle name="Accent2 3 2" xfId="344"/>
    <cellStyle name="Accent2 3 3" xfId="345"/>
    <cellStyle name="Accent2 3 4" xfId="346"/>
    <cellStyle name="Accent2 4" xfId="347"/>
    <cellStyle name="Accent2 4 2" xfId="348"/>
    <cellStyle name="Accent2 4 3" xfId="349"/>
    <cellStyle name="Accent2 4 4" xfId="350"/>
    <cellStyle name="Accent2 5" xfId="351"/>
    <cellStyle name="Accent2 5 2" xfId="352"/>
    <cellStyle name="Accent2 5 3" xfId="353"/>
    <cellStyle name="Accent2 5 4" xfId="354"/>
    <cellStyle name="Accent3" xfId="355"/>
    <cellStyle name="Accent3 2" xfId="356"/>
    <cellStyle name="Accent3 2 2" xfId="357"/>
    <cellStyle name="Accent3 2 3" xfId="358"/>
    <cellStyle name="Accent3 2 4" xfId="359"/>
    <cellStyle name="Accent3 3" xfId="360"/>
    <cellStyle name="Accent3 3 2" xfId="361"/>
    <cellStyle name="Accent3 3 3" xfId="362"/>
    <cellStyle name="Accent3 3 4" xfId="363"/>
    <cellStyle name="Accent3 4" xfId="364"/>
    <cellStyle name="Accent3 4 2" xfId="365"/>
    <cellStyle name="Accent3 4 3" xfId="366"/>
    <cellStyle name="Accent3 4 4" xfId="367"/>
    <cellStyle name="Accent3 5" xfId="368"/>
    <cellStyle name="Accent3 5 2" xfId="369"/>
    <cellStyle name="Accent3 5 3" xfId="370"/>
    <cellStyle name="Accent3 5 4" xfId="371"/>
    <cellStyle name="Accent4" xfId="372"/>
    <cellStyle name="Accent4 2" xfId="373"/>
    <cellStyle name="Accent4 2 2" xfId="374"/>
    <cellStyle name="Accent4 2 3" xfId="375"/>
    <cellStyle name="Accent4 2 4" xfId="376"/>
    <cellStyle name="Accent4 3" xfId="377"/>
    <cellStyle name="Accent4 3 2" xfId="378"/>
    <cellStyle name="Accent4 3 3" xfId="379"/>
    <cellStyle name="Accent4 3 4" xfId="380"/>
    <cellStyle name="Accent4 4" xfId="381"/>
    <cellStyle name="Accent4 4 2" xfId="382"/>
    <cellStyle name="Accent4 4 3" xfId="383"/>
    <cellStyle name="Accent4 4 4" xfId="384"/>
    <cellStyle name="Accent4 5" xfId="385"/>
    <cellStyle name="Accent4 5 2" xfId="386"/>
    <cellStyle name="Accent4 5 3" xfId="387"/>
    <cellStyle name="Accent4 5 4" xfId="388"/>
    <cellStyle name="Accent5" xfId="389"/>
    <cellStyle name="Accent5 2" xfId="390"/>
    <cellStyle name="Accent5 2 2" xfId="391"/>
    <cellStyle name="Accent5 2 3" xfId="392"/>
    <cellStyle name="Accent5 2 4" xfId="393"/>
    <cellStyle name="Accent5 3" xfId="394"/>
    <cellStyle name="Accent5 3 2" xfId="395"/>
    <cellStyle name="Accent5 3 3" xfId="396"/>
    <cellStyle name="Accent5 3 4" xfId="397"/>
    <cellStyle name="Accent5 4" xfId="398"/>
    <cellStyle name="Accent5 4 2" xfId="399"/>
    <cellStyle name="Accent5 4 3" xfId="400"/>
    <cellStyle name="Accent5 4 4" xfId="401"/>
    <cellStyle name="Accent5 5" xfId="402"/>
    <cellStyle name="Accent5 5 2" xfId="403"/>
    <cellStyle name="Accent5 5 3" xfId="404"/>
    <cellStyle name="Accent5 5 4" xfId="405"/>
    <cellStyle name="Accent6" xfId="406"/>
    <cellStyle name="Accent6 2" xfId="407"/>
    <cellStyle name="Accent6 2 2" xfId="408"/>
    <cellStyle name="Accent6 2 3" xfId="409"/>
    <cellStyle name="Accent6 2 4" xfId="410"/>
    <cellStyle name="Accent6 3" xfId="411"/>
    <cellStyle name="Accent6 3 2" xfId="412"/>
    <cellStyle name="Accent6 3 3" xfId="413"/>
    <cellStyle name="Accent6 3 4" xfId="414"/>
    <cellStyle name="Accent6 4" xfId="415"/>
    <cellStyle name="Accent6 4 2" xfId="416"/>
    <cellStyle name="Accent6 4 3" xfId="417"/>
    <cellStyle name="Accent6 4 4" xfId="418"/>
    <cellStyle name="Accent6 5" xfId="419"/>
    <cellStyle name="Accent6 5 2" xfId="420"/>
    <cellStyle name="Accent6 5 3" xfId="421"/>
    <cellStyle name="Accent6 5 4" xfId="422"/>
    <cellStyle name="Bad" xfId="423"/>
    <cellStyle name="Bad 2" xfId="424"/>
    <cellStyle name="Bad 2 2" xfId="425"/>
    <cellStyle name="Bad 2 3" xfId="426"/>
    <cellStyle name="Bad 2 4" xfId="427"/>
    <cellStyle name="Bad 3" xfId="428"/>
    <cellStyle name="Bad 3 2" xfId="429"/>
    <cellStyle name="Bad 3 3" xfId="430"/>
    <cellStyle name="Bad 3 4" xfId="431"/>
    <cellStyle name="Bad 4" xfId="432"/>
    <cellStyle name="Bad 4 2" xfId="433"/>
    <cellStyle name="Bad 4 3" xfId="434"/>
    <cellStyle name="Bad 4 4" xfId="435"/>
    <cellStyle name="Bad 5" xfId="436"/>
    <cellStyle name="Bad 5 2" xfId="437"/>
    <cellStyle name="Bad 5 3" xfId="438"/>
    <cellStyle name="Bad 5 4" xfId="439"/>
    <cellStyle name="Calculation" xfId="440"/>
    <cellStyle name="Calculation 2" xfId="441"/>
    <cellStyle name="Calculation 2 2" xfId="442"/>
    <cellStyle name="Calculation 2 3" xfId="443"/>
    <cellStyle name="Calculation 2 4" xfId="444"/>
    <cellStyle name="Calculation 3" xfId="445"/>
    <cellStyle name="Calculation 3 2" xfId="446"/>
    <cellStyle name="Calculation 3 3" xfId="447"/>
    <cellStyle name="Calculation 3 4" xfId="448"/>
    <cellStyle name="Calculation 4" xfId="449"/>
    <cellStyle name="Calculation 4 2" xfId="450"/>
    <cellStyle name="Calculation 4 3" xfId="451"/>
    <cellStyle name="Calculation 4 4" xfId="452"/>
    <cellStyle name="Calculation 5" xfId="453"/>
    <cellStyle name="Calculation 5 2" xfId="454"/>
    <cellStyle name="Calculation 5 3" xfId="455"/>
    <cellStyle name="Calculation 5 4" xfId="456"/>
    <cellStyle name="Check Cell" xfId="457"/>
    <cellStyle name="Check Cell 2" xfId="458"/>
    <cellStyle name="Check Cell 2 2" xfId="459"/>
    <cellStyle name="Check Cell 2 3" xfId="460"/>
    <cellStyle name="Check Cell 2 4" xfId="461"/>
    <cellStyle name="Check Cell 3" xfId="462"/>
    <cellStyle name="Check Cell 3 2" xfId="463"/>
    <cellStyle name="Check Cell 3 3" xfId="464"/>
    <cellStyle name="Check Cell 3 4" xfId="465"/>
    <cellStyle name="Check Cell 4" xfId="466"/>
    <cellStyle name="Check Cell 4 2" xfId="467"/>
    <cellStyle name="Check Cell 4 3" xfId="468"/>
    <cellStyle name="Check Cell 4 4" xfId="469"/>
    <cellStyle name="Check Cell 5" xfId="470"/>
    <cellStyle name="Check Cell 5 2" xfId="471"/>
    <cellStyle name="Check Cell 5 3" xfId="472"/>
    <cellStyle name="Check Cell 5 4" xfId="473"/>
    <cellStyle name="Comma" xfId="474"/>
    <cellStyle name="Comma [0]" xfId="475"/>
    <cellStyle name="Comma 6" xfId="476"/>
    <cellStyle name="Comma 6 2" xfId="477"/>
    <cellStyle name="Currency" xfId="478"/>
    <cellStyle name="Currency [0]" xfId="479"/>
    <cellStyle name="Explanatory Text" xfId="480"/>
    <cellStyle name="Explanatory Text 2" xfId="481"/>
    <cellStyle name="Explanatory Text 2 2" xfId="482"/>
    <cellStyle name="Explanatory Text 2 3" xfId="483"/>
    <cellStyle name="Explanatory Text 2 4" xfId="484"/>
    <cellStyle name="Explanatory Text 3" xfId="485"/>
    <cellStyle name="Explanatory Text 3 2" xfId="486"/>
    <cellStyle name="Explanatory Text 3 3" xfId="487"/>
    <cellStyle name="Explanatory Text 3 4" xfId="488"/>
    <cellStyle name="Explanatory Text 4" xfId="489"/>
    <cellStyle name="Explanatory Text 4 2" xfId="490"/>
    <cellStyle name="Explanatory Text 4 3" xfId="491"/>
    <cellStyle name="Explanatory Text 4 4" xfId="492"/>
    <cellStyle name="Explanatory Text 5" xfId="493"/>
    <cellStyle name="Explanatory Text 5 2" xfId="494"/>
    <cellStyle name="Explanatory Text 5 3" xfId="495"/>
    <cellStyle name="Explanatory Text 5 4" xfId="496"/>
    <cellStyle name="Good" xfId="497"/>
    <cellStyle name="Good 2" xfId="498"/>
    <cellStyle name="Good 2 2" xfId="499"/>
    <cellStyle name="Good 2 3" xfId="500"/>
    <cellStyle name="Good 2 4" xfId="501"/>
    <cellStyle name="Good 3" xfId="502"/>
    <cellStyle name="Good 3 2" xfId="503"/>
    <cellStyle name="Good 3 3" xfId="504"/>
    <cellStyle name="Good 3 4" xfId="505"/>
    <cellStyle name="Good 4" xfId="506"/>
    <cellStyle name="Good 4 2" xfId="507"/>
    <cellStyle name="Good 4 3" xfId="508"/>
    <cellStyle name="Good 4 4" xfId="509"/>
    <cellStyle name="Good 5" xfId="510"/>
    <cellStyle name="Good 5 2" xfId="511"/>
    <cellStyle name="Good 5 3" xfId="512"/>
    <cellStyle name="Good 5 4" xfId="513"/>
    <cellStyle name="Heading 1" xfId="514"/>
    <cellStyle name="Heading 1 2" xfId="515"/>
    <cellStyle name="Heading 1 2 2" xfId="516"/>
    <cellStyle name="Heading 1 2 3" xfId="517"/>
    <cellStyle name="Heading 1 2 4" xfId="518"/>
    <cellStyle name="Heading 1 3" xfId="519"/>
    <cellStyle name="Heading 1 3 2" xfId="520"/>
    <cellStyle name="Heading 1 3 3" xfId="521"/>
    <cellStyle name="Heading 1 3 4" xfId="522"/>
    <cellStyle name="Heading 1 4" xfId="523"/>
    <cellStyle name="Heading 1 4 2" xfId="524"/>
    <cellStyle name="Heading 1 4 3" xfId="525"/>
    <cellStyle name="Heading 1 4 4" xfId="526"/>
    <cellStyle name="Heading 1 5" xfId="527"/>
    <cellStyle name="Heading 1 5 2" xfId="528"/>
    <cellStyle name="Heading 1 5 3" xfId="529"/>
    <cellStyle name="Heading 1 5 4" xfId="530"/>
    <cellStyle name="Heading 2" xfId="531"/>
    <cellStyle name="Heading 2 2" xfId="532"/>
    <cellStyle name="Heading 2 2 2" xfId="533"/>
    <cellStyle name="Heading 2 2 3" xfId="534"/>
    <cellStyle name="Heading 2 2 4" xfId="535"/>
    <cellStyle name="Heading 2 3" xfId="536"/>
    <cellStyle name="Heading 2 3 2" xfId="537"/>
    <cellStyle name="Heading 2 3 3" xfId="538"/>
    <cellStyle name="Heading 2 3 4" xfId="539"/>
    <cellStyle name="Heading 2 4" xfId="540"/>
    <cellStyle name="Heading 2 4 2" xfId="541"/>
    <cellStyle name="Heading 2 4 3" xfId="542"/>
    <cellStyle name="Heading 2 4 4" xfId="543"/>
    <cellStyle name="Heading 2 5" xfId="544"/>
    <cellStyle name="Heading 2 5 2" xfId="545"/>
    <cellStyle name="Heading 2 5 3" xfId="546"/>
    <cellStyle name="Heading 2 5 4" xfId="547"/>
    <cellStyle name="Heading 3" xfId="548"/>
    <cellStyle name="Heading 3 2" xfId="549"/>
    <cellStyle name="Heading 3 2 2" xfId="550"/>
    <cellStyle name="Heading 3 2 3" xfId="551"/>
    <cellStyle name="Heading 3 2 4" xfId="552"/>
    <cellStyle name="Heading 3 3" xfId="553"/>
    <cellStyle name="Heading 3 3 2" xfId="554"/>
    <cellStyle name="Heading 3 3 3" xfId="555"/>
    <cellStyle name="Heading 3 3 4" xfId="556"/>
    <cellStyle name="Heading 3 4" xfId="557"/>
    <cellStyle name="Heading 3 4 2" xfId="558"/>
    <cellStyle name="Heading 3 4 3" xfId="559"/>
    <cellStyle name="Heading 3 4 4" xfId="560"/>
    <cellStyle name="Heading 3 5" xfId="561"/>
    <cellStyle name="Heading 3 5 2" xfId="562"/>
    <cellStyle name="Heading 3 5 3" xfId="563"/>
    <cellStyle name="Heading 3 5 4" xfId="564"/>
    <cellStyle name="Heading 4" xfId="565"/>
    <cellStyle name="Heading 4 2" xfId="566"/>
    <cellStyle name="Heading 4 2 2" xfId="567"/>
    <cellStyle name="Heading 4 2 3" xfId="568"/>
    <cellStyle name="Heading 4 2 4" xfId="569"/>
    <cellStyle name="Heading 4 3" xfId="570"/>
    <cellStyle name="Heading 4 3 2" xfId="571"/>
    <cellStyle name="Heading 4 3 3" xfId="572"/>
    <cellStyle name="Heading 4 3 4" xfId="573"/>
    <cellStyle name="Heading 4 4" xfId="574"/>
    <cellStyle name="Heading 4 4 2" xfId="575"/>
    <cellStyle name="Heading 4 4 3" xfId="576"/>
    <cellStyle name="Heading 4 4 4" xfId="577"/>
    <cellStyle name="Heading 4 5" xfId="578"/>
    <cellStyle name="Heading 4 5 2" xfId="579"/>
    <cellStyle name="Heading 4 5 3" xfId="580"/>
    <cellStyle name="Heading 4 5 4" xfId="581"/>
    <cellStyle name="Input" xfId="582"/>
    <cellStyle name="Input 2" xfId="583"/>
    <cellStyle name="Input 2 2" xfId="584"/>
    <cellStyle name="Input 2 3" xfId="585"/>
    <cellStyle name="Input 2 4" xfId="586"/>
    <cellStyle name="Input 3" xfId="587"/>
    <cellStyle name="Input 3 2" xfId="588"/>
    <cellStyle name="Input 3 3" xfId="589"/>
    <cellStyle name="Input 3 4" xfId="590"/>
    <cellStyle name="Input 4" xfId="591"/>
    <cellStyle name="Input 4 2" xfId="592"/>
    <cellStyle name="Input 4 3" xfId="593"/>
    <cellStyle name="Input 4 4" xfId="594"/>
    <cellStyle name="Input 5" xfId="595"/>
    <cellStyle name="Input 5 2" xfId="596"/>
    <cellStyle name="Input 5 3" xfId="597"/>
    <cellStyle name="Input 5 4" xfId="598"/>
    <cellStyle name="Linked Cell" xfId="599"/>
    <cellStyle name="Linked Cell 2" xfId="600"/>
    <cellStyle name="Linked Cell 2 2" xfId="601"/>
    <cellStyle name="Linked Cell 2 3" xfId="602"/>
    <cellStyle name="Linked Cell 2 4" xfId="603"/>
    <cellStyle name="Linked Cell 3" xfId="604"/>
    <cellStyle name="Linked Cell 3 2" xfId="605"/>
    <cellStyle name="Linked Cell 3 3" xfId="606"/>
    <cellStyle name="Linked Cell 3 4" xfId="607"/>
    <cellStyle name="Linked Cell 4" xfId="608"/>
    <cellStyle name="Linked Cell 4 2" xfId="609"/>
    <cellStyle name="Linked Cell 4 3" xfId="610"/>
    <cellStyle name="Linked Cell 4 4" xfId="611"/>
    <cellStyle name="Linked Cell 5" xfId="612"/>
    <cellStyle name="Linked Cell 5 2" xfId="613"/>
    <cellStyle name="Linked Cell 5 3" xfId="614"/>
    <cellStyle name="Linked Cell 5 4" xfId="615"/>
    <cellStyle name="Neutral" xfId="616"/>
    <cellStyle name="Neutral 2" xfId="617"/>
    <cellStyle name="Neutral 2 2" xfId="618"/>
    <cellStyle name="Neutral 2 3" xfId="619"/>
    <cellStyle name="Neutral 2 4" xfId="620"/>
    <cellStyle name="Neutral 3" xfId="621"/>
    <cellStyle name="Neutral 3 2" xfId="622"/>
    <cellStyle name="Neutral 3 3" xfId="623"/>
    <cellStyle name="Neutral 3 4" xfId="624"/>
    <cellStyle name="Neutral 4" xfId="625"/>
    <cellStyle name="Neutral 4 2" xfId="626"/>
    <cellStyle name="Neutral 4 3" xfId="627"/>
    <cellStyle name="Neutral 4 4" xfId="628"/>
    <cellStyle name="Neutral 5" xfId="629"/>
    <cellStyle name="Neutral 5 2" xfId="630"/>
    <cellStyle name="Neutral 5 3" xfId="631"/>
    <cellStyle name="Neutral 5 4" xfId="632"/>
    <cellStyle name="Normal 10 2" xfId="633"/>
    <cellStyle name="Normal 10 3" xfId="634"/>
    <cellStyle name="Normal 10 4" xfId="635"/>
    <cellStyle name="Normal 11 2" xfId="636"/>
    <cellStyle name="Normal 11 3" xfId="637"/>
    <cellStyle name="Normal 11 4" xfId="638"/>
    <cellStyle name="Normal 12 2" xfId="639"/>
    <cellStyle name="Normal 12 3" xfId="640"/>
    <cellStyle name="Normal 12 4" xfId="641"/>
    <cellStyle name="Normal 13 2" xfId="642"/>
    <cellStyle name="Normal 13 3" xfId="643"/>
    <cellStyle name="Normal 13 4" xfId="644"/>
    <cellStyle name="Normal 14 2" xfId="645"/>
    <cellStyle name="Normal 14 3" xfId="646"/>
    <cellStyle name="Normal 14 4" xfId="647"/>
    <cellStyle name="Normal 15 2" xfId="648"/>
    <cellStyle name="Normal 15 3" xfId="649"/>
    <cellStyle name="Normal 15 4" xfId="650"/>
    <cellStyle name="Normal 16 2" xfId="651"/>
    <cellStyle name="Normal 16 3" xfId="652"/>
    <cellStyle name="Normal 16 4" xfId="653"/>
    <cellStyle name="Normal 17 2" xfId="654"/>
    <cellStyle name="Normal 17 3" xfId="655"/>
    <cellStyle name="Normal 17 4" xfId="656"/>
    <cellStyle name="Normal 18 2" xfId="657"/>
    <cellStyle name="Normal 18 3" xfId="658"/>
    <cellStyle name="Normal 18 4" xfId="659"/>
    <cellStyle name="Normal 2" xfId="660"/>
    <cellStyle name="Normal 2 10" xfId="661"/>
    <cellStyle name="Normal 2 11" xfId="662"/>
    <cellStyle name="Normal 2 12" xfId="663"/>
    <cellStyle name="Normal 2 13" xfId="664"/>
    <cellStyle name="Normal 2 14" xfId="665"/>
    <cellStyle name="Normal 2 15" xfId="666"/>
    <cellStyle name="Normal 2 16" xfId="667"/>
    <cellStyle name="Normal 2 17" xfId="668"/>
    <cellStyle name="Normal 2 2" xfId="669"/>
    <cellStyle name="Normal 2 3" xfId="670"/>
    <cellStyle name="Normal 2 4" xfId="671"/>
    <cellStyle name="Normal 2 5" xfId="672"/>
    <cellStyle name="Normal 2 6" xfId="673"/>
    <cellStyle name="Normal 2 7" xfId="674"/>
    <cellStyle name="Normal 2 8" xfId="675"/>
    <cellStyle name="Normal 2 9" xfId="676"/>
    <cellStyle name="Normal 22 2" xfId="677"/>
    <cellStyle name="Normal 22 3" xfId="678"/>
    <cellStyle name="Normal 23 2" xfId="679"/>
    <cellStyle name="Normal 23 3" xfId="680"/>
    <cellStyle name="Normal 24 2" xfId="681"/>
    <cellStyle name="Normal 24 3" xfId="682"/>
    <cellStyle name="Normal 25 2" xfId="683"/>
    <cellStyle name="Normal 25 3" xfId="684"/>
    <cellStyle name="Normal 26 2" xfId="685"/>
    <cellStyle name="Normal 26 3" xfId="686"/>
    <cellStyle name="Normal 27" xfId="687"/>
    <cellStyle name="Normal 29 2" xfId="688"/>
    <cellStyle name="Normal 29 3" xfId="689"/>
    <cellStyle name="Normal 3" xfId="690"/>
    <cellStyle name="Normal 3 2" xfId="691"/>
    <cellStyle name="Normal 3 3" xfId="692"/>
    <cellStyle name="Normal 3 4" xfId="693"/>
    <cellStyle name="Normal 32" xfId="694"/>
    <cellStyle name="Normal 33" xfId="695"/>
    <cellStyle name="Normal 35" xfId="696"/>
    <cellStyle name="Normal 36" xfId="697"/>
    <cellStyle name="Normal 37" xfId="698"/>
    <cellStyle name="Normal 37 10" xfId="699"/>
    <cellStyle name="Normal 37 2" xfId="700"/>
    <cellStyle name="Normal 37 3" xfId="701"/>
    <cellStyle name="Normal 37 4" xfId="702"/>
    <cellStyle name="Normal 37 5" xfId="703"/>
    <cellStyle name="Normal 37 6" xfId="704"/>
    <cellStyle name="Normal 37 7" xfId="705"/>
    <cellStyle name="Normal 37 8" xfId="706"/>
    <cellStyle name="Normal 37 9" xfId="707"/>
    <cellStyle name="Normal 38" xfId="708"/>
    <cellStyle name="Normal 39" xfId="709"/>
    <cellStyle name="Normal 4" xfId="710"/>
    <cellStyle name="Normal 4 2" xfId="711"/>
    <cellStyle name="Normal 4 3" xfId="712"/>
    <cellStyle name="Normal 4 4" xfId="713"/>
    <cellStyle name="Normal 4 5" xfId="714"/>
    <cellStyle name="Normal 40" xfId="715"/>
    <cellStyle name="Normal 41" xfId="716"/>
    <cellStyle name="Normal 5" xfId="717"/>
    <cellStyle name="Normal 5 2" xfId="718"/>
    <cellStyle name="Normal 5 3" xfId="719"/>
    <cellStyle name="Normal 5 4" xfId="720"/>
    <cellStyle name="Normal 6" xfId="721"/>
    <cellStyle name="Normal 6 2" xfId="722"/>
    <cellStyle name="Normal 6 3" xfId="723"/>
    <cellStyle name="Normal 6 4" xfId="724"/>
    <cellStyle name="Normal 7 2" xfId="725"/>
    <cellStyle name="Normal 7 3" xfId="726"/>
    <cellStyle name="Normal 7 4" xfId="727"/>
    <cellStyle name="Normal 7 5" xfId="728"/>
    <cellStyle name="Normal 7 6" xfId="729"/>
    <cellStyle name="Normal 7 7" xfId="730"/>
    <cellStyle name="Normal 7 8" xfId="731"/>
    <cellStyle name="Normal 8" xfId="732"/>
    <cellStyle name="Normal 8 2" xfId="733"/>
    <cellStyle name="Normal 8 3" xfId="734"/>
    <cellStyle name="Normal 8 4" xfId="735"/>
    <cellStyle name="Normal 8 5" xfId="736"/>
    <cellStyle name="Normal 8 6" xfId="737"/>
    <cellStyle name="Normal 8 7" xfId="738"/>
    <cellStyle name="Normal 8 8" xfId="739"/>
    <cellStyle name="Normal 9 2" xfId="740"/>
    <cellStyle name="Normal 9 3" xfId="741"/>
    <cellStyle name="Normal 9 4" xfId="742"/>
    <cellStyle name="Note" xfId="743"/>
    <cellStyle name="Note 2" xfId="744"/>
    <cellStyle name="Note 2 2" xfId="745"/>
    <cellStyle name="Note 2 2 2" xfId="746"/>
    <cellStyle name="Note 2 2 3" xfId="747"/>
    <cellStyle name="Note 2 2 4" xfId="748"/>
    <cellStyle name="Note 2 2 5" xfId="749"/>
    <cellStyle name="Note 2 2 6" xfId="750"/>
    <cellStyle name="Note 2 2 7" xfId="751"/>
    <cellStyle name="Note 2 2 8" xfId="752"/>
    <cellStyle name="Note 2 3" xfId="753"/>
    <cellStyle name="Note 2 3 2" xfId="754"/>
    <cellStyle name="Note 2 3 3" xfId="755"/>
    <cellStyle name="Note 2 3 4" xfId="756"/>
    <cellStyle name="Note 2 3 5" xfId="757"/>
    <cellStyle name="Note 2 3 6" xfId="758"/>
    <cellStyle name="Note 2 3 7" xfId="759"/>
    <cellStyle name="Note 2 3 8" xfId="760"/>
    <cellStyle name="Note 2 4" xfId="761"/>
    <cellStyle name="Note 2 4 2" xfId="762"/>
    <cellStyle name="Note 2 4 3" xfId="763"/>
    <cellStyle name="Note 2 4 4" xfId="764"/>
    <cellStyle name="Note 2 4 5" xfId="765"/>
    <cellStyle name="Note 2 4 6" xfId="766"/>
    <cellStyle name="Note 2 4 7" xfId="767"/>
    <cellStyle name="Note 2 4 8" xfId="768"/>
    <cellStyle name="Note 2 5" xfId="769"/>
    <cellStyle name="Note 3" xfId="770"/>
    <cellStyle name="Note 3 2" xfId="771"/>
    <cellStyle name="Note 3 2 2" xfId="772"/>
    <cellStyle name="Note 3 2 3" xfId="773"/>
    <cellStyle name="Note 3 2 4" xfId="774"/>
    <cellStyle name="Note 3 2 5" xfId="775"/>
    <cellStyle name="Note 3 2 6" xfId="776"/>
    <cellStyle name="Note 3 2 7" xfId="777"/>
    <cellStyle name="Note 3 2 8" xfId="778"/>
    <cellStyle name="Note 3 3" xfId="779"/>
    <cellStyle name="Note 3 3 2" xfId="780"/>
    <cellStyle name="Note 3 3 3" xfId="781"/>
    <cellStyle name="Note 3 3 4" xfId="782"/>
    <cellStyle name="Note 3 3 5" xfId="783"/>
    <cellStyle name="Note 3 3 6" xfId="784"/>
    <cellStyle name="Note 3 3 7" xfId="785"/>
    <cellStyle name="Note 3 3 8" xfId="786"/>
    <cellStyle name="Note 3 4" xfId="787"/>
    <cellStyle name="Note 3 4 2" xfId="788"/>
    <cellStyle name="Note 3 4 3" xfId="789"/>
    <cellStyle name="Note 3 4 4" xfId="790"/>
    <cellStyle name="Note 3 4 5" xfId="791"/>
    <cellStyle name="Note 3 4 6" xfId="792"/>
    <cellStyle name="Note 3 4 7" xfId="793"/>
    <cellStyle name="Note 3 4 8" xfId="794"/>
    <cellStyle name="Note 3 5" xfId="795"/>
    <cellStyle name="Note 4" xfId="796"/>
    <cellStyle name="Note 4 2" xfId="797"/>
    <cellStyle name="Note 4 2 2" xfId="798"/>
    <cellStyle name="Note 4 2 3" xfId="799"/>
    <cellStyle name="Note 4 2 4" xfId="800"/>
    <cellStyle name="Note 4 2 5" xfId="801"/>
    <cellStyle name="Note 4 2 6" xfId="802"/>
    <cellStyle name="Note 4 2 7" xfId="803"/>
    <cellStyle name="Note 4 2 8" xfId="804"/>
    <cellStyle name="Note 4 3" xfId="805"/>
    <cellStyle name="Note 4 3 2" xfId="806"/>
    <cellStyle name="Note 4 3 3" xfId="807"/>
    <cellStyle name="Note 4 3 4" xfId="808"/>
    <cellStyle name="Note 4 3 5" xfId="809"/>
    <cellStyle name="Note 4 3 6" xfId="810"/>
    <cellStyle name="Note 4 3 7" xfId="811"/>
    <cellStyle name="Note 4 3 8" xfId="812"/>
    <cellStyle name="Note 4 4" xfId="813"/>
    <cellStyle name="Note 4 4 2" xfId="814"/>
    <cellStyle name="Note 4 4 3" xfId="815"/>
    <cellStyle name="Note 4 4 4" xfId="816"/>
    <cellStyle name="Note 4 4 5" xfId="817"/>
    <cellStyle name="Note 4 4 6" xfId="818"/>
    <cellStyle name="Note 4 4 7" xfId="819"/>
    <cellStyle name="Note 4 4 8" xfId="820"/>
    <cellStyle name="Note 4 5" xfId="821"/>
    <cellStyle name="Note 5" xfId="822"/>
    <cellStyle name="Note 5 2" xfId="823"/>
    <cellStyle name="Note 5 2 2" xfId="824"/>
    <cellStyle name="Note 5 2 3" xfId="825"/>
    <cellStyle name="Note 5 2 4" xfId="826"/>
    <cellStyle name="Note 5 2 5" xfId="827"/>
    <cellStyle name="Note 5 2 6" xfId="828"/>
    <cellStyle name="Note 5 2 7" xfId="829"/>
    <cellStyle name="Note 5 2 8" xfId="830"/>
    <cellStyle name="Note 5 3" xfId="831"/>
    <cellStyle name="Note 5 3 2" xfId="832"/>
    <cellStyle name="Note 5 3 3" xfId="833"/>
    <cellStyle name="Note 5 3 4" xfId="834"/>
    <cellStyle name="Note 5 3 5" xfId="835"/>
    <cellStyle name="Note 5 3 6" xfId="836"/>
    <cellStyle name="Note 5 3 7" xfId="837"/>
    <cellStyle name="Note 5 3 8" xfId="838"/>
    <cellStyle name="Note 5 4" xfId="839"/>
    <cellStyle name="Note 5 4 2" xfId="840"/>
    <cellStyle name="Note 5 4 3" xfId="841"/>
    <cellStyle name="Note 5 4 4" xfId="842"/>
    <cellStyle name="Note 5 4 5" xfId="843"/>
    <cellStyle name="Note 5 4 6" xfId="844"/>
    <cellStyle name="Note 5 4 7" xfId="845"/>
    <cellStyle name="Note 5 4 8" xfId="846"/>
    <cellStyle name="Note 5 5" xfId="847"/>
    <cellStyle name="Note 6" xfId="848"/>
    <cellStyle name="Note 6 2" xfId="849"/>
    <cellStyle name="Note 7" xfId="850"/>
    <cellStyle name="Note 7 2" xfId="851"/>
    <cellStyle name="Output" xfId="852"/>
    <cellStyle name="Output 2" xfId="853"/>
    <cellStyle name="Output 2 2" xfId="854"/>
    <cellStyle name="Output 2 3" xfId="855"/>
    <cellStyle name="Output 2 4" xfId="856"/>
    <cellStyle name="Output 3" xfId="857"/>
    <cellStyle name="Output 3 2" xfId="858"/>
    <cellStyle name="Output 3 3" xfId="859"/>
    <cellStyle name="Output 3 4" xfId="860"/>
    <cellStyle name="Output 4" xfId="861"/>
    <cellStyle name="Output 4 2" xfId="862"/>
    <cellStyle name="Output 4 3" xfId="863"/>
    <cellStyle name="Output 4 4" xfId="864"/>
    <cellStyle name="Output 5" xfId="865"/>
    <cellStyle name="Output 5 2" xfId="866"/>
    <cellStyle name="Output 5 3" xfId="867"/>
    <cellStyle name="Output 5 4" xfId="868"/>
    <cellStyle name="Percent" xfId="869"/>
    <cellStyle name="Percent 2" xfId="870"/>
    <cellStyle name="Percent 2 2" xfId="871"/>
    <cellStyle name="Title" xfId="872"/>
    <cellStyle name="Total" xfId="873"/>
    <cellStyle name="Total 2" xfId="874"/>
    <cellStyle name="Total 2 2" xfId="875"/>
    <cellStyle name="Total 2 3" xfId="876"/>
    <cellStyle name="Total 2 4" xfId="877"/>
    <cellStyle name="Total 3" xfId="878"/>
    <cellStyle name="Total 3 2" xfId="879"/>
    <cellStyle name="Total 3 3" xfId="880"/>
    <cellStyle name="Total 3 4" xfId="881"/>
    <cellStyle name="Total 4" xfId="882"/>
    <cellStyle name="Total 4 2" xfId="883"/>
    <cellStyle name="Total 4 3" xfId="884"/>
    <cellStyle name="Total 4 4" xfId="885"/>
    <cellStyle name="Total 5" xfId="886"/>
    <cellStyle name="Total 5 2" xfId="887"/>
    <cellStyle name="Total 5 3" xfId="888"/>
    <cellStyle name="Total 5 4" xfId="889"/>
    <cellStyle name="Warning Text" xfId="890"/>
    <cellStyle name="Warning Text 2" xfId="891"/>
    <cellStyle name="Warning Text 2 2" xfId="892"/>
    <cellStyle name="Warning Text 2 3" xfId="893"/>
    <cellStyle name="Warning Text 2 4" xfId="894"/>
    <cellStyle name="Warning Text 3" xfId="895"/>
    <cellStyle name="Warning Text 3 2" xfId="896"/>
    <cellStyle name="Warning Text 3 3" xfId="897"/>
    <cellStyle name="Warning Text 3 4" xfId="898"/>
    <cellStyle name="Warning Text 4" xfId="899"/>
    <cellStyle name="Warning Text 4 2" xfId="900"/>
    <cellStyle name="Warning Text 4 3" xfId="901"/>
    <cellStyle name="Warning Text 4 4" xfId="902"/>
    <cellStyle name="Warning Text 5" xfId="903"/>
    <cellStyle name="Warning Text 5 2" xfId="904"/>
    <cellStyle name="Warning Text 5 3" xfId="905"/>
    <cellStyle name="Warning Text 5 4" xfId="9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11</xdr:row>
      <xdr:rowOff>76200</xdr:rowOff>
    </xdr:from>
    <xdr:to>
      <xdr:col>3</xdr:col>
      <xdr:colOff>285750</xdr:colOff>
      <xdr:row>199</xdr:row>
      <xdr:rowOff>161925</xdr:rowOff>
    </xdr:to>
    <xdr:sp>
      <xdr:nvSpPr>
        <xdr:cNvPr id="1" name="TextBox 1"/>
        <xdr:cNvSpPr txBox="1">
          <a:spLocks noChangeArrowheads="1"/>
        </xdr:cNvSpPr>
      </xdr:nvSpPr>
      <xdr:spPr>
        <a:xfrm>
          <a:off x="657225" y="4943475"/>
          <a:ext cx="4895850" cy="30527625"/>
        </a:xfrm>
        <a:prstGeom prst="rect">
          <a:avLst/>
        </a:prstGeom>
        <a:solidFill>
          <a:srgbClr val="DCE6F2"/>
        </a:solidFill>
        <a:ln w="9525"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Calibri"/>
              <a:ea typeface="Calibri"/>
              <a:cs typeface="Calibri"/>
            </a:rPr>
            <a:t>User instructions
</a:t>
          </a:r>
          <a:r>
            <a:rPr lang="en-US" cap="none" sz="1100" b="1" i="0" u="none" baseline="0">
              <a:solidFill>
                <a:srgbClr val="000000"/>
              </a:solidFill>
              <a:latin typeface="Calibri"/>
              <a:ea typeface="Calibri"/>
              <a:cs typeface="Calibri"/>
            </a:rPr>
            <a:t>The main features of the EFSA tool include the following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Possibility to manually add, delete and sort the data (including filtering options). When GAPs are inserted/modified manually, the tool also verifies validity of the crop (no crop groups, e.g. pome fruits, allowed in this file) and validity of the different region, country and indoor/outdoor combinations to avoid inconsistencies in those data.
</a:t>
          </a:r>
          <a:r>
            <a:rPr lang="en-US" cap="none" sz="1100" b="0" i="0" u="none" baseline="0">
              <a:solidFill>
                <a:srgbClr val="000000"/>
              </a:solidFill>
              <a:latin typeface="Calibri"/>
              <a:ea typeface="Calibri"/>
              <a:cs typeface="Calibri"/>
            </a:rPr>
            <a:t>Validation of the entries inserted by the assessor. This includes checking the following: (1) a GAP can only be reported as ‘not relevant’ for minor crops in France, (2) a GAP should not be reported as clear if essential GAP parameters are missing, (3) there is no need to conclude on GAP grouping and data availability for unclear GAPs.
</a:t>
          </a:r>
          <a:r>
            <a:rPr lang="en-US" cap="none" sz="1100" b="0" i="0" u="none" baseline="0">
              <a:solidFill>
                <a:srgbClr val="000000"/>
              </a:solidFill>
              <a:latin typeface="Calibri"/>
              <a:ea typeface="Calibri"/>
              <a:cs typeface="Calibri"/>
            </a:rPr>
            <a:t>Units of the application rate are automatically harmonised in the overview file once GAPs are imported.
</a:t>
          </a:r>
          <a:r>
            <a:rPr lang="en-US" cap="none" sz="1100" b="0" i="0" u="none" baseline="0">
              <a:solidFill>
                <a:srgbClr val="000000"/>
              </a:solidFill>
              <a:latin typeface="Calibri"/>
              <a:ea typeface="Calibri"/>
              <a:cs typeface="Calibri"/>
            </a:rPr>
            <a:t>Automatic outcome: for each GAP, according to the information reported, an automatic standard phrasing is generated to highlight whether the GAP is retained for assessment or whether MSs shall provide residue trials if available. For each crop and for each geographical zone, based on the data availability and the GAP grouping reported, the tool will flag one GAP to be retained for assessment and one possible fall-back GAP to be considered in case a risk for consumers is identified for the most critical GAP.
</a:t>
          </a:r>
          <a:r>
            <a:rPr lang="en-US" cap="none" sz="1100" b="1" i="0" u="none" baseline="0">
              <a:solidFill>
                <a:srgbClr val="000000"/>
              </a:solidFill>
              <a:latin typeface="Calibri"/>
              <a:ea typeface="Calibri"/>
              <a:cs typeface="Calibri"/>
            </a:rPr>
            <a:t>General user instructions:
</a:t>
          </a:r>
          <a:r>
            <a:rPr lang="en-US" cap="none" sz="1100" b="0" i="0" u="none" baseline="0">
              <a:solidFill>
                <a:srgbClr val="000000"/>
              </a:solidFill>
              <a:latin typeface="Calibri"/>
              <a:ea typeface="Calibri"/>
              <a:cs typeface="Calibri"/>
            </a:rPr>
            <a:t>First, make sure to complete the general data.
</a:t>
          </a:r>
          <a:r>
            <a:rPr lang="en-US" cap="none" sz="1100" b="0" i="0" u="none" baseline="0">
              <a:solidFill>
                <a:srgbClr val="000000"/>
              </a:solidFill>
              <a:latin typeface="Calibri"/>
              <a:ea typeface="Calibri"/>
              <a:cs typeface="Calibri"/>
            </a:rPr>
            <a:t>Please note, that in order to run correctly the automatic macro, columns W, X, Y, Z should be properly completed. 
</a:t>
          </a:r>
          <a:r>
            <a:rPr lang="en-US" cap="none" sz="1100" b="0" i="0" u="none" baseline="0">
              <a:solidFill>
                <a:srgbClr val="000000"/>
              </a:solidFill>
              <a:latin typeface="Calibri"/>
              <a:ea typeface="Calibri"/>
              <a:cs typeface="Calibri"/>
            </a:rPr>
            <a:t>RMS is encouraged to run the “Validate entries” macro in order to verify the consistency of the data reported. Any issues notified should be solved before going further. 
</a:t>
          </a:r>
          <a:r>
            <a:rPr lang="en-US" cap="none" sz="1100" b="0" i="0" u="none" baseline="0">
              <a:solidFill>
                <a:srgbClr val="000000"/>
              </a:solidFill>
              <a:latin typeface="Calibri"/>
              <a:ea typeface="Calibri"/>
              <a:cs typeface="Calibri"/>
            </a:rPr>
            <a:t>Once all columns are consistently completed and data validated, the “Automatic outcome” macro can be run, to propose an outcome for each GAP.
</a:t>
          </a:r>
          <a:r>
            <a:rPr lang="en-US" cap="none" sz="1100" b="0" i="0" u="none" baseline="0">
              <a:solidFill>
                <a:srgbClr val="000000"/>
              </a:solidFill>
              <a:latin typeface="Calibri"/>
              <a:ea typeface="Calibri"/>
              <a:cs typeface="Calibri"/>
            </a:rPr>
            <a:t>After the data collection, the RMS shall update the GAP overview file with the information of the data availability in order to identify the critical GAPs that should be exported to PROFile and retained for the assessment. EFSA is currently developing a new tool that will allow to export the GAP table from the GAP overview file to the PROFile. As this tool will run properly only if the GAP overview file is updated, the RMS is strongly recommended to update the GAP overview file (with information on the data availability and adjusting the ranking) after the data collection. In any case, this update is considered a good practice as the GAP overview file is a supporting document to the assessment and will be published together with the reasoned opinion. 
</a:t>
          </a:r>
          <a:r>
            <a:rPr lang="en-US" cap="none" sz="1100" b="1" i="0" u="none" baseline="0">
              <a:solidFill>
                <a:srgbClr val="000000"/>
              </a:solidFill>
              <a:latin typeface="Calibri"/>
              <a:ea typeface="Calibri"/>
              <a:cs typeface="Calibri"/>
            </a:rPr>
            <a:t>Collecting all the GAP forms
</a:t>
          </a:r>
          <a:r>
            <a:rPr lang="en-US" cap="none" sz="1100" b="0" i="0" u="none" baseline="0">
              <a:solidFill>
                <a:srgbClr val="000000"/>
              </a:solidFill>
              <a:latin typeface="Calibri"/>
              <a:ea typeface="Calibri"/>
              <a:cs typeface="Calibri"/>
            </a:rPr>
            <a:t>During the first phase of the completeness check, each MS provided at least one "GAP form.xls" (one for each "active substance/ type (conventional or GM) of crops") where their national authorisations or import tolerances are reported, if applicable. The user (RMS) is encouraged to save all these documents in one single folder, together with the GAP overview file.
</a:t>
          </a:r>
          <a:r>
            <a:rPr lang="en-US" cap="none" sz="1100" b="0" i="0" u="none" baseline="0">
              <a:solidFill>
                <a:srgbClr val="000000"/>
              </a:solidFill>
              <a:latin typeface="Calibri"/>
              <a:ea typeface="Calibri"/>
              <a:cs typeface="Calibri"/>
            </a:rPr>
            <a:t>For each MS, the information included in a "GAP form" can be automatically imported into the GAP overview file using the button "Import GAP" (in the worksheet Overview_GAP). When pressing this button, the user is invited to open the GAP form of interest. By default, the folder where the present document is saved will be displayed and the user can select the "GAP form" of interest. This action should be repeated for each "GAP form" that the user wishes to import in the present GAP overview file.
</a:t>
          </a:r>
          <a:r>
            <a:rPr lang="en-US" cap="none" sz="1100" b="0" i="0" u="none" baseline="0">
              <a:solidFill>
                <a:srgbClr val="000000"/>
              </a:solidFill>
              <a:latin typeface="Calibri"/>
              <a:ea typeface="Calibri"/>
              <a:cs typeface="Calibri"/>
            </a:rPr>
            <a:t>Although all GAPs should in principle be imported from the "GAP forms" from all Members States as mentioned above, the user can still add a GAP manually using the button "Add GAPs manually".
</a:t>
          </a:r>
          <a:r>
            <a:rPr lang="en-US" cap="none" sz="1100" b="0" i="0" u="none" baseline="0">
              <a:solidFill>
                <a:srgbClr val="000000"/>
              </a:solidFill>
              <a:latin typeface="Calibri"/>
              <a:ea typeface="Calibri"/>
              <a:cs typeface="Calibri"/>
            </a:rPr>
            <a:t>In order to ensure comparability of GAPs, which may have been reported either for a specific crop or for a crop group, all GAPs reported for a crop group are automatically disaggregated to the individual crops when importing the data.
</a:t>
          </a:r>
          <a:r>
            <a:rPr lang="en-US" cap="none" sz="1100" b="1" i="0" u="none" baseline="0">
              <a:solidFill>
                <a:srgbClr val="000000"/>
              </a:solidFill>
              <a:latin typeface="Calibri"/>
              <a:ea typeface="Calibri"/>
              <a:cs typeface="Calibri"/>
            </a:rPr>
            <a:t>Region (column D)
</a:t>
          </a:r>
          <a:r>
            <a:rPr lang="en-US" cap="none" sz="1100" b="0" i="0" u="none" baseline="0">
              <a:solidFill>
                <a:srgbClr val="000000"/>
              </a:solidFill>
              <a:latin typeface="Calibri"/>
              <a:ea typeface="Calibri"/>
              <a:cs typeface="Calibri"/>
            </a:rPr>
            <a:t>Based on the name of the MS, the present tool is able to identify the zone (NEU/SEU) where the GAP is authorised. Therefore, this column is completed automatically when importing the GAPs. 
</a:t>
          </a:r>
          <a:r>
            <a:rPr lang="en-US" cap="none" sz="1100" b="0" i="0" u="none" baseline="0">
              <a:solidFill>
                <a:srgbClr val="000000"/>
              </a:solidFill>
              <a:latin typeface="Calibri"/>
              <a:ea typeface="Calibri"/>
              <a:cs typeface="Calibri"/>
            </a:rPr>
            <a:t>For the specific case of the GAPs reported by France (which may be relevant in NEU and/or SEU depending on the crop under consideration), the tool also integrates the specific rules as defined in the current guidance. The GAPs that are mentioned as "N or S" in this guidance are by default reported in the NEU and SEU in the present overview. However, the user (RMS) still has the possibility to manually define in which zone the GAP is relevant, using the column W (see below). Actually, the RMS is kindly invited to check the relevance of the French GAPs in NEU, SEU or both zones. 
</a:t>
          </a:r>
          <a:r>
            <a:rPr lang="en-US" cap="none" sz="1100" b="0" i="0" u="none" baseline="0">
              <a:solidFill>
                <a:srgbClr val="000000"/>
              </a:solidFill>
              <a:latin typeface="Calibri"/>
              <a:ea typeface="Calibri"/>
              <a:cs typeface="Calibri"/>
            </a:rPr>
            <a:t>Similarly, when a GAP is added manually, the entries for region and country are checked against the same criteria. The user will receive an error message in case the entries are not consistent.
</a:t>
          </a:r>
          <a:r>
            <a:rPr lang="en-US" cap="none" sz="1100" b="1" i="0" u="none" baseline="0">
              <a:solidFill>
                <a:srgbClr val="000000"/>
              </a:solidFill>
              <a:latin typeface="Calibri"/>
              <a:ea typeface="Calibri"/>
              <a:cs typeface="Calibri"/>
            </a:rPr>
            <a:t>GAP relevant (column W)
</a:t>
          </a:r>
          <a:r>
            <a:rPr lang="en-US" cap="none" sz="1100" b="0" i="0" u="none" baseline="0">
              <a:solidFill>
                <a:srgbClr val="000000"/>
              </a:solidFill>
              <a:latin typeface="Calibri"/>
              <a:ea typeface="Calibri"/>
              <a:cs typeface="Calibri"/>
            </a:rPr>
            <a:t>This column must be completed by Y (yes) or N (no) and is mainly foreseen to address the issue of the French GAPs (as mentioned above). This column is completed by default when importing the GAPs, except for the French GAPs that might be authorised in either NEU or SEU. If the user (RMS) makes inappropriate changes (e.g. stating that a northern GAP is not relevant for a northern MS other than France), this will be highlighted during the validation of the entries (see validation step below). This column can be also used in case a GAP received is considered not relevant for a particular reason (e.g. foliar treatment with an herbicide at </a:t>
          </a:r>
          <a:r>
            <a:rPr lang="en-US" cap="none" sz="1100" b="0" i="0" u="none" baseline="0">
              <a:solidFill>
                <a:srgbClr val="000000"/>
              </a:solidFill>
              <a:latin typeface="Calibri"/>
              <a:ea typeface="Calibri"/>
              <a:cs typeface="Calibri"/>
            </a:rPr>
            <a:t>the emergence of the weeds, after harvest of an annual crop</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Nevertheless, in these cases additional information clarifying why the GAP has to be considered as not relevant should be included in column AB (other considerations). 
</a:t>
          </a:r>
          <a:r>
            <a:rPr lang="en-US" cap="none" sz="1100" b="1" i="0" u="none" baseline="0">
              <a:solidFill>
                <a:srgbClr val="000000"/>
              </a:solidFill>
              <a:latin typeface="Calibri"/>
              <a:ea typeface="Calibri"/>
              <a:cs typeface="Calibri"/>
            </a:rPr>
            <a:t>GAP clear (column X)
</a:t>
          </a:r>
          <a:r>
            <a:rPr lang="en-US" cap="none" sz="1100" b="0" i="0" u="none" baseline="0">
              <a:solidFill>
                <a:srgbClr val="000000"/>
              </a:solidFill>
              <a:latin typeface="Calibri"/>
              <a:ea typeface="Calibri"/>
              <a:cs typeface="Calibri"/>
            </a:rPr>
            <a:t>This column is automatically completed by Y (yes) or N (no) when importing the GAPs. If essential GAP parameters are missing, the cell is marked with a "N" and the missing parameters are highlighted in orange. If the user (RMS) is able to find those missing parameters (e.g. in the comment field or checking with MS if needed), column X can still be modified accordingly. According to EFSA these are the essential GAP parameters: 
</a:t>
          </a:r>
          <a:r>
            <a:rPr lang="en-US" cap="none" sz="1100" b="0" i="0" u="none" baseline="0">
              <a:solidFill>
                <a:srgbClr val="000000"/>
              </a:solidFill>
              <a:latin typeface="Calibri"/>
              <a:ea typeface="Calibri"/>
              <a:cs typeface="Calibri"/>
            </a:rPr>
            <a:t>(1) Crop common name
</a:t>
          </a:r>
          <a:r>
            <a:rPr lang="en-US" cap="none" sz="1100" b="0" i="0" u="none" baseline="0">
              <a:solidFill>
                <a:srgbClr val="000000"/>
              </a:solidFill>
              <a:latin typeface="Calibri"/>
              <a:ea typeface="Calibri"/>
              <a:cs typeface="Calibri"/>
            </a:rPr>
            <a:t>(2) Indoor / outdoor
</a:t>
          </a:r>
          <a:r>
            <a:rPr lang="en-US" cap="none" sz="1100" b="0" i="0" u="none" baseline="0">
              <a:solidFill>
                <a:srgbClr val="000000"/>
              </a:solidFill>
              <a:latin typeface="Calibri"/>
              <a:ea typeface="Calibri"/>
              <a:cs typeface="Calibri"/>
            </a:rPr>
            <a:t>(3) Application method
</a:t>
          </a:r>
          <a:r>
            <a:rPr lang="en-US" cap="none" sz="1100" b="0" i="0" u="none" baseline="0">
              <a:solidFill>
                <a:srgbClr val="000000"/>
              </a:solidFill>
              <a:latin typeface="Calibri"/>
              <a:ea typeface="Calibri"/>
              <a:cs typeface="Calibri"/>
            </a:rPr>
            <a:t>(4) Maximum number of applications
</a:t>
          </a:r>
          <a:r>
            <a:rPr lang="en-US" cap="none" sz="1100" b="0" i="0" u="none" baseline="0">
              <a:solidFill>
                <a:srgbClr val="000000"/>
              </a:solidFill>
              <a:latin typeface="Calibri"/>
              <a:ea typeface="Calibri"/>
              <a:cs typeface="Calibri"/>
            </a:rPr>
            <a:t>(5) Maximum application rate
</a:t>
          </a:r>
          <a:r>
            <a:rPr lang="en-US" cap="none" sz="1100" b="0" i="0" u="none" baseline="0">
              <a:solidFill>
                <a:srgbClr val="000000"/>
              </a:solidFill>
              <a:latin typeface="Calibri"/>
              <a:ea typeface="Calibri"/>
              <a:cs typeface="Calibri"/>
            </a:rPr>
            <a:t>(6) Application rate unit
</a:t>
          </a:r>
          <a:r>
            <a:rPr lang="en-US" cap="none" sz="1100" b="0" i="0" u="none" baseline="0">
              <a:solidFill>
                <a:srgbClr val="000000"/>
              </a:solidFill>
              <a:latin typeface="Calibri"/>
              <a:ea typeface="Calibri"/>
              <a:cs typeface="Calibri"/>
            </a:rPr>
            <a:t>(7) PHI (unless the latest growth stage at application is sufficiently specified). The absence of PHI is generally only considered acceptable if the last application is done before the edible part is formed and therefore the BBCH at application is:
</a:t>
          </a:r>
          <a:r>
            <a:rPr lang="en-US" cap="none" sz="1100" b="0" i="1" u="none" baseline="0">
              <a:solidFill>
                <a:srgbClr val="000000"/>
              </a:solidFill>
              <a:latin typeface="Calibri"/>
              <a:ea typeface="Calibri"/>
              <a:cs typeface="Calibri"/>
            </a:rPr>
            <a:t>≤ BBCH 16 for leafy crops (including head and flowering brassica, stems, hops, tea, flower and herbal infusions, forage, sugar cane)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BBCH 19 for root crops (including root spices, rhizome, sugar and fodder beet, chicory roots)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BBCH 51 for cereals and bud/flower/aril species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BBCH 65 for the other crops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 inconsistencies may be identified if these principles are not followed:
</a:t>
          </a:r>
          <a:r>
            <a:rPr lang="en-US" cap="none" sz="1100" b="0" i="0" u="none" baseline="0">
              <a:solidFill>
                <a:srgbClr val="000000"/>
              </a:solidFill>
              <a:latin typeface="Calibri"/>
              <a:ea typeface="Calibri"/>
              <a:cs typeface="Calibri"/>
            </a:rPr>
            <a:t>(1) Post-harvest applications are to be considered as indoor GAPs.
</a:t>
          </a:r>
          <a:r>
            <a:rPr lang="en-US" cap="none" sz="1100" b="0" i="0" u="none" baseline="0">
              <a:solidFill>
                <a:srgbClr val="000000"/>
              </a:solidFill>
              <a:latin typeface="Calibri"/>
              <a:ea typeface="Calibri"/>
              <a:cs typeface="Calibri"/>
            </a:rPr>
            <a:t>(2) Although seed treatments should be performed under indoor conditions, if the treated seeds are sown outdoor, the GAP should be reported as an outdoor use. For this reason, when a seed treatment is reported as indoor by the MS, the tool will highlight this as an inconsistency inviting the user to check whether the treated seed are really sown indoor. The confirmation that the GAP should be considered indoor, will appear in column AB.
</a:t>
          </a:r>
          <a:r>
            <a:rPr lang="en-US" cap="none" sz="1100" b="0" i="0" u="none" baseline="0">
              <a:solidFill>
                <a:srgbClr val="000000"/>
              </a:solidFill>
              <a:latin typeface="Calibri"/>
              <a:ea typeface="Calibri"/>
              <a:cs typeface="Calibri"/>
            </a:rPr>
            <a:t>In specific cases, deviations from these essential parameters might be acceptable. Therefore, if the RMS considers the GAP as clear (even though there is a deviation from the essential parameters, e.g. PHI or BBCH not needed), it is required to justify the reason why, entering a comment in column AB.  Then, when running the “automatic outcome”, it will be possible for the RMS to modify manually the outcome of the tool and to consider this particular GAP for the assessment, if relevant. 
</a:t>
          </a:r>
          <a:r>
            <a:rPr lang="en-US" cap="none" sz="1100" b="1" i="0" u="none" baseline="0">
              <a:solidFill>
                <a:srgbClr val="000000"/>
              </a:solidFill>
              <a:latin typeface="Calibri"/>
              <a:ea typeface="Calibri"/>
              <a:cs typeface="Calibri"/>
            </a:rPr>
            <a:t>Sort GAPs
</a:t>
          </a:r>
          <a:r>
            <a:rPr lang="en-US" cap="none" sz="1100" b="0" i="0" u="none" baseline="0">
              <a:solidFill>
                <a:srgbClr val="000000"/>
              </a:solidFill>
              <a:latin typeface="Calibri"/>
              <a:ea typeface="Calibri"/>
              <a:cs typeface="Calibri"/>
            </a:rPr>
            <a:t>To have a more user-friendly view, EFSA recommends running the macro “sort GAPs” before performing the GAP grouping as the tool will automatically sort the rows according the following criteria (in order of importance):
</a:t>
          </a:r>
          <a:r>
            <a:rPr lang="en-US" cap="none" sz="1100" b="0" i="0" u="none" baseline="0">
              <a:solidFill>
                <a:srgbClr val="000000"/>
              </a:solidFill>
              <a:latin typeface="Calibri"/>
              <a:ea typeface="Calibri"/>
              <a:cs typeface="Calibri"/>
            </a:rPr>
            <a:t>(1) crop code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region: NEU/SEU/EU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maximum application rate
</a:t>
          </a:r>
          <a:r>
            <a:rPr lang="en-US" cap="none" sz="1100" b="0" i="0" u="none" baseline="0">
              <a:solidFill>
                <a:srgbClr val="000000"/>
              </a:solidFill>
              <a:latin typeface="Calibri"/>
              <a:ea typeface="Calibri"/>
              <a:cs typeface="Calibri"/>
            </a:rPr>
            <a:t>(4) mode of application, the tool follows this logical order (from more to less critical): post-harvest, foliar, soil and seed treatment.
</a:t>
          </a:r>
          <a:r>
            <a:rPr lang="en-US" cap="none" sz="1100" b="0" i="0" u="none" baseline="0">
              <a:solidFill>
                <a:srgbClr val="000000"/>
              </a:solidFill>
              <a:latin typeface="Calibri"/>
              <a:ea typeface="Calibri"/>
              <a:cs typeface="Calibri"/>
            </a:rPr>
            <a:t>It is highlighted that the tool will not group nor rank the GAPs, as this is the responsibility of the user (RMS). However, once the RMS has grouped the GAPs (see below), it has the possibility to run again the macro “sort GAPs” and, for a given crop and zone, the tool will sort the rows following the GAP ranking reported by the RMS (from the most critical (1) to less critical (2, 3, etc)). In this regard, it is important to bear in mind that the ranking established by the user will always prevail over the automatic sort done by the tool.
</a:t>
          </a:r>
          <a:r>
            <a:rPr lang="en-US" cap="none" sz="1100" b="1" i="0" u="none" baseline="0">
              <a:solidFill>
                <a:srgbClr val="000000"/>
              </a:solidFill>
              <a:latin typeface="Calibri"/>
              <a:ea typeface="Calibri"/>
              <a:cs typeface="Calibri"/>
            </a:rPr>
            <a:t>GAP grouping (column Y)
</a:t>
          </a:r>
          <a:r>
            <a:rPr lang="en-US" cap="none" sz="1100" b="0" i="0" u="none" baseline="0">
              <a:solidFill>
                <a:srgbClr val="000000"/>
              </a:solidFill>
              <a:latin typeface="Calibri"/>
              <a:ea typeface="Calibri"/>
              <a:cs typeface="Calibri"/>
            </a:rPr>
            <a:t>These cells should be completed manually by the user (RMS) and, ideally, after having checked the available data. For each crop/zone, the objective is to sort the available GAPs from the most critical (1) to the less critical ones (2, 3, 4 and more). This will allow identifying the critical GAPs with the number 1 and the possible fall-back GAPs (if any) with succeeding numbers. 
</a:t>
          </a:r>
          <a:r>
            <a:rPr lang="en-US" cap="none" sz="1100" b="0" i="0" u="none" baseline="0">
              <a:solidFill>
                <a:srgbClr val="000000"/>
              </a:solidFill>
              <a:latin typeface="Calibri"/>
              <a:ea typeface="Calibri"/>
              <a:cs typeface="Calibri"/>
            </a:rPr>
            <a:t>As a matter of consistency, the user (RMS) should not attribute a GAP grouping to the GAPs that are "not relevant" and/or "not clear". This point is checked when using the button validate entries (see validation step below).
</a:t>
          </a:r>
          <a:r>
            <a:rPr lang="en-US" cap="none" sz="1100" b="0" i="0" u="none" baseline="0">
              <a:solidFill>
                <a:srgbClr val="000000"/>
              </a:solidFill>
              <a:latin typeface="Calibri"/>
              <a:ea typeface="Calibri"/>
              <a:cs typeface="Calibri"/>
            </a:rPr>
            <a:t>If two GAPs have slightly different parameters but are considered similar by user, they should be marked with the same group code. However, if multiple parameters are diverging and in the absence of the data, the user cannot identify the most critical GAP, the group code should start with the same number, but a distinction should be made using a letter as follows: 1a, 1b... In any case, the less critical GAPs (group code starting from 2 onwards) should not be deleted.
</a:t>
          </a:r>
          <a:r>
            <a:rPr lang="en-US" cap="none" sz="1100" b="1" i="0" u="none" baseline="0">
              <a:solidFill>
                <a:srgbClr val="000000"/>
              </a:solidFill>
              <a:latin typeface="Calibri"/>
              <a:ea typeface="Calibri"/>
              <a:cs typeface="Calibri"/>
            </a:rPr>
            <a:t>Data available (column Z)
</a:t>
          </a:r>
          <a:r>
            <a:rPr lang="en-US" cap="none" sz="1100" b="0" i="0" u="none" baseline="0">
              <a:solidFill>
                <a:srgbClr val="000000"/>
              </a:solidFill>
              <a:latin typeface="Calibri"/>
              <a:ea typeface="Calibri"/>
              <a:cs typeface="Calibri"/>
            </a:rPr>
            <a:t>These cells should be completed manually by the user (RMS). For each GAP group, the objective is to clarify whether residue data are available to derive an MRL. It is the responsibility of the RMS to check the availability of trials supporting the GAPs reported by MSs by looking not only at the data considered in previous EFSA assessments and during the peer review, but also at data available in its own national dossier and internal databases, as well as in the re-registration reports or in the zonal assessments mentioned by the MSs as available on CIRCABC. In this column it should be reported ‘Y’ only in case the data are already accessible to the RMS. The aim is to invite MSs to provide further data during the next step of the completeness check </a:t>
          </a:r>
          <a:r>
            <a:rPr lang="en-US" cap="none" sz="1100" b="0" i="0" u="sng" baseline="0">
              <a:solidFill>
                <a:srgbClr val="000000"/>
              </a:solidFill>
              <a:latin typeface="Calibri"/>
              <a:ea typeface="Calibri"/>
              <a:cs typeface="Calibri"/>
            </a:rPr>
            <a:t>only</a:t>
          </a:r>
          <a:r>
            <a:rPr lang="en-US" cap="none" sz="1100" b="0" i="0" u="none" baseline="0">
              <a:solidFill>
                <a:srgbClr val="000000"/>
              </a:solidFill>
              <a:latin typeface="Calibri"/>
              <a:ea typeface="Calibri"/>
              <a:cs typeface="Calibri"/>
            </a:rPr>
            <a:t> if GAPs are not (sufficiently) supported by data. In case this field is empty, the tool will automatically assume that no data are available to support the GAP.
</a:t>
          </a:r>
          <a:r>
            <a:rPr lang="en-US" cap="none" sz="1100" b="1" i="0" u="none" baseline="0">
              <a:solidFill>
                <a:srgbClr val="003366"/>
              </a:solidFill>
              <a:latin typeface="Calibri"/>
              <a:ea typeface="Calibri"/>
              <a:cs typeface="Calibri"/>
            </a:rPr>
            <a:t>The RMS is asked to fill columns W, X, Y and Z. On the other hand, in case the most critical GAP is supported by data and a possible fall-back is identified (and also supported by data) for each geographical zone, it is not mandatory for the RMS to fill columns Y and Z (GAP grouping and data availability) for the less critical GAPs (from rank 3 onwards). 
</a:t>
          </a:r>
          <a:r>
            <a:rPr lang="en-US" cap="none" sz="1100" b="1" i="0" u="none" baseline="0">
              <a:solidFill>
                <a:srgbClr val="000000"/>
              </a:solidFill>
              <a:latin typeface="Calibri"/>
              <a:ea typeface="Calibri"/>
              <a:cs typeface="Calibri"/>
            </a:rPr>
            <a:t>Other considerations (column AB) 
</a:t>
          </a:r>
          <a:r>
            <a:rPr lang="en-US" cap="none" sz="1100" b="0" i="0" u="none" baseline="0">
              <a:solidFill>
                <a:srgbClr val="000000"/>
              </a:solidFill>
              <a:latin typeface="Calibri"/>
              <a:ea typeface="Calibri"/>
              <a:cs typeface="Calibri"/>
            </a:rPr>
            <a:t>In these cells the information on the data availability as reported by the MSs under column W of the GAP form, are directly transferred when importing the GAPs. Filling this field is not mandatory and can be used by the RMS to add any considerations that might be useful, such as the source and the number of trials available (e.g. “3 trials compliant with GAP available in the RAR or GAP assessed by EFSA in an MRL application).
</a:t>
          </a:r>
          <a:r>
            <a:rPr lang="en-US" cap="none" sz="1100" b="1" i="0" u="none" baseline="0">
              <a:solidFill>
                <a:srgbClr val="000000"/>
              </a:solidFill>
              <a:latin typeface="Calibri"/>
              <a:ea typeface="Calibri"/>
              <a:cs typeface="Calibri"/>
            </a:rPr>
            <a:t>Concise and full view
</a:t>
          </a:r>
          <a:r>
            <a:rPr lang="en-US" cap="none" sz="1100" b="0" i="0" u="none" baseline="0">
              <a:solidFill>
                <a:srgbClr val="000000"/>
              </a:solidFill>
              <a:latin typeface="Calibri"/>
              <a:ea typeface="Calibri"/>
              <a:cs typeface="Calibri"/>
            </a:rPr>
            <a:t>At any step of the procedure, to have a more user-friendly view, the user (RMS) has the possibility to click on the button “concise view” and the tool will show only the essential GAP parameters (as defined above), together with the columns W, X, Y, Z and the outcome. To return to see all GAP parameters, the user can click on the button “full view”. The user has the possibility to switch between full and concise view as many times as needed at any step of the procedure.   
</a:t>
          </a:r>
          <a:r>
            <a:rPr lang="en-US" cap="none" sz="1100" b="1" i="0" u="none" baseline="0">
              <a:solidFill>
                <a:srgbClr val="000000"/>
              </a:solidFill>
              <a:latin typeface="Calibri"/>
              <a:ea typeface="Calibri"/>
              <a:cs typeface="Calibri"/>
            </a:rPr>
            <a:t>Validate entries
</a:t>
          </a:r>
          <a:r>
            <a:rPr lang="en-US" cap="none" sz="1100" b="0" i="0" u="none" baseline="0">
              <a:solidFill>
                <a:srgbClr val="000000"/>
              </a:solidFill>
              <a:latin typeface="Calibri"/>
              <a:ea typeface="Calibri"/>
              <a:cs typeface="Calibri"/>
            </a:rPr>
            <a:t>At each step of the procedure, the user (RMS) also has the possibility to run the macro "validate entries". This is an automatic tool to check whether the entries are sufficiently clear and consistent. The use of this macro is highly recommended, as this will alert the RMS not only about unclear GAPs, but also on inconsistencies in columns “W-Z”). 
</a:t>
          </a:r>
          <a:r>
            <a:rPr lang="en-US" cap="none" sz="1100" b="0" i="0" u="none" baseline="0">
              <a:solidFill>
                <a:srgbClr val="000000"/>
              </a:solidFill>
              <a:latin typeface="Calibri"/>
              <a:ea typeface="Calibri"/>
              <a:cs typeface="Calibri"/>
            </a:rPr>
            <a:t>When using this functionality, the GAPs will be validated as follows:
</a:t>
          </a:r>
          <a:r>
            <a:rPr lang="en-US" cap="none" sz="1100" b="0" i="0" u="none" baseline="0">
              <a:solidFill>
                <a:srgbClr val="000000"/>
              </a:solidFill>
              <a:latin typeface="Calibri"/>
              <a:ea typeface="Calibri"/>
              <a:cs typeface="Calibri"/>
            </a:rPr>
            <a:t>(1) Essential GAP parameters that are still missing and the corresponding cell(s) in column X are highlighted in orange. 
</a:t>
          </a:r>
          <a:r>
            <a:rPr lang="en-US" cap="none" sz="1100" b="0" i="0" u="none" baseline="0">
              <a:solidFill>
                <a:srgbClr val="000000"/>
              </a:solidFill>
              <a:latin typeface="Calibri"/>
              <a:ea typeface="Calibri"/>
              <a:cs typeface="Calibri"/>
            </a:rPr>
            <a:t>(2) If "GAP groupings" are proposed (in column Y) for GAPs that are marked as "not clear" (in column X), the corresponding cells are highlighted in orange.
</a:t>
          </a:r>
          <a:r>
            <a:rPr lang="en-US" cap="none" sz="1100" b="0" i="0" u="none" baseline="0">
              <a:solidFill>
                <a:srgbClr val="000000"/>
              </a:solidFill>
              <a:latin typeface="Calibri"/>
              <a:ea typeface="Calibri"/>
              <a:cs typeface="Calibri"/>
            </a:rPr>
            <a:t>(3) If data are reported as available (column Z) for GAPs that are marked as "not clear" (in column X), the corresponding cells are highlighted in orange.
</a:t>
          </a:r>
          <a:r>
            <a:rPr lang="en-US" cap="none" sz="1100" b="0" i="0" u="none" baseline="0">
              <a:solidFill>
                <a:srgbClr val="000000"/>
              </a:solidFill>
              <a:latin typeface="Calibri"/>
              <a:ea typeface="Calibri"/>
              <a:cs typeface="Calibri"/>
            </a:rPr>
            <a:t>(4) If GAPs are reported as "not relevant" (in column W) for another MS than France, the corresponding cells are highlighted in orange.
</a:t>
          </a:r>
          <a:r>
            <a:rPr lang="en-US" cap="none" sz="1100" b="0" i="0" u="none" baseline="0">
              <a:solidFill>
                <a:srgbClr val="000000"/>
              </a:solidFill>
              <a:latin typeface="Calibri"/>
              <a:ea typeface="Calibri"/>
              <a:cs typeface="Calibri"/>
            </a:rPr>
            <a:t>(5) In case GAPs are introduced manually by the RMS, inconsistencies in the GAP parameters are also highlighted in orange by this functionality.
</a:t>
          </a:r>
          <a:r>
            <a:rPr lang="en-US" cap="none" sz="1100" b="0" i="0" u="none" baseline="0">
              <a:solidFill>
                <a:srgbClr val="000000"/>
              </a:solidFill>
              <a:latin typeface="Calibri"/>
              <a:ea typeface="Calibri"/>
              <a:cs typeface="Calibri"/>
            </a:rPr>
            <a:t>(6) Overall, this functionality will give the view, at a glance, of all inconsistencies present in the GAPs and that should be amended before running the automatic outcome.
</a:t>
          </a:r>
          <a:r>
            <a:rPr lang="en-US" cap="none" sz="1100" b="0" i="0" u="none" baseline="0">
              <a:solidFill>
                <a:srgbClr val="000000"/>
              </a:solidFill>
              <a:latin typeface="Calibri"/>
              <a:ea typeface="Calibri"/>
              <a:cs typeface="Calibri"/>
            </a:rPr>
            <a:t>In any case, a specific message is displayed to inform the user about potential issues identified. However, modifications are never done automatically when running this macro.
</a:t>
          </a:r>
          <a:r>
            <a:rPr lang="en-US" cap="none" sz="1100" b="0" i="0" u="none" baseline="0">
              <a:solidFill>
                <a:srgbClr val="000000"/>
              </a:solidFill>
              <a:latin typeface="Calibri"/>
              <a:ea typeface="Calibri"/>
              <a:cs typeface="Calibri"/>
            </a:rPr>
            <a:t>It should be kept in mind that the GAP ranking is the responsibility of the RMS and the functionality “validate entries” will not alert about an inconsistency in the order of ranking (e.g. a GAP grouped as 1 while it should be 2).
</a:t>
          </a:r>
          <a:r>
            <a:rPr lang="en-US" cap="none" sz="1100" b="1" i="0" u="none" baseline="0">
              <a:solidFill>
                <a:srgbClr val="000000"/>
              </a:solidFill>
              <a:latin typeface="Calibri"/>
              <a:ea typeface="Calibri"/>
              <a:cs typeface="Calibri"/>
            </a:rPr>
            <a:t>Automatic outcome
</a:t>
          </a:r>
          <a:r>
            <a:rPr lang="en-US" cap="none" sz="1100" b="0" i="0" u="none" baseline="0">
              <a:solidFill>
                <a:srgbClr val="000000"/>
              </a:solidFill>
              <a:latin typeface="Calibri"/>
              <a:ea typeface="Calibri"/>
              <a:cs typeface="Calibri"/>
            </a:rPr>
            <a:t>When columns W, X, Y, Z are appropriately filled by the user (RMS) for all GAPs, the user should run the macro "automatic outcome". This macro is designed to automatically propose an outcome in column AA for each single GAP. If columns W, X, Y, Z were fulfilled in a consistent manner, the macro is able to propose an outcome for all GAPs. 
</a:t>
          </a:r>
          <a:r>
            <a:rPr lang="en-US" cap="none" sz="1100" b="0" i="0" u="none" baseline="0">
              <a:solidFill>
                <a:srgbClr val="000000"/>
              </a:solidFill>
              <a:latin typeface="Calibri"/>
              <a:ea typeface="Calibri"/>
              <a:cs typeface="Calibri"/>
            </a:rPr>
            <a:t>In case of inconsistencies however, the macro will display a specific message to invite the user to solve the issues. Different error message may pop up depending on the type of error. In those cases, the user (RMS) is invited to solve the error himself or with the support of EFSA, if needed. If the user decides to proceed without solving the inconsistencies, the macro will not propose the outcome automatically. For GAPs where inconsistencies are identified, the column AA will be then fulfilled by the standard wording "please fix the issue first".  Therefore, it is strongly recommended to follow the instructions of any eventual error message until all inconsistencies are fixed. It will allow making sure that all entries are consistent and allow automatic filling of column AA for all GAPs. 
</a:t>
          </a:r>
          <a:r>
            <a:rPr lang="en-US" cap="none" sz="1100" b="0" i="0" u="none" baseline="0">
              <a:solidFill>
                <a:srgbClr val="000000"/>
              </a:solidFill>
              <a:latin typeface="Calibri"/>
              <a:ea typeface="Calibri"/>
              <a:cs typeface="Calibri"/>
            </a:rPr>
            <a:t>In specific cases (see “GAP clear – column X”), the user (RMS) still has the possibility to modify manually the automatic outcome proposed by the tool in order to consider/retain for assessment particular GAPs, if relevant.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C12"/>
  <sheetViews>
    <sheetView tabSelected="1" zoomScalePageLayoutView="0" workbookViewId="0" topLeftCell="A1">
      <selection activeCell="J4" sqref="J4"/>
    </sheetView>
  </sheetViews>
  <sheetFormatPr defaultColWidth="9.140625" defaultRowHeight="12.75"/>
  <cols>
    <col min="1" max="1" width="8.28125" style="21" customWidth="1"/>
    <col min="2" max="2" width="31.140625" style="21" customWidth="1"/>
    <col min="3" max="3" width="39.57421875" style="21" customWidth="1"/>
    <col min="4" max="16384" width="9.140625" style="21" customWidth="1"/>
  </cols>
  <sheetData>
    <row r="1" spans="2:3" ht="34.5" customHeight="1" thickBot="1">
      <c r="B1" s="45" t="s">
        <v>1169</v>
      </c>
      <c r="C1" s="45"/>
    </row>
    <row r="2" spans="2:3" ht="60.75" customHeight="1" thickBot="1">
      <c r="B2" s="48" t="s">
        <v>1190</v>
      </c>
      <c r="C2" s="49"/>
    </row>
    <row r="4" spans="2:3" ht="143.25" customHeight="1">
      <c r="B4" s="46" t="s">
        <v>1191</v>
      </c>
      <c r="C4" s="46"/>
    </row>
    <row r="6" spans="2:3" ht="25.5" customHeight="1">
      <c r="B6" s="22" t="s">
        <v>708</v>
      </c>
      <c r="C6" s="23"/>
    </row>
    <row r="7" spans="2:3" ht="12.75">
      <c r="B7" s="24"/>
      <c r="C7" s="24"/>
    </row>
    <row r="8" spans="2:3" ht="25.5" customHeight="1">
      <c r="B8" s="22" t="s">
        <v>709</v>
      </c>
      <c r="C8" s="23"/>
    </row>
    <row r="10" spans="2:3" ht="30" customHeight="1">
      <c r="B10" s="47" t="s">
        <v>710</v>
      </c>
      <c r="C10" s="47"/>
    </row>
    <row r="11" spans="2:3" ht="12.75">
      <c r="B11" s="25"/>
      <c r="C11" s="25"/>
    </row>
    <row r="12" spans="2:3" ht="12.75">
      <c r="B12" s="25"/>
      <c r="C12" s="25"/>
    </row>
  </sheetData>
  <sheetProtection password="9D4B" sheet="1"/>
  <mergeCells count="4">
    <mergeCell ref="B1:C1"/>
    <mergeCell ref="B4:C4"/>
    <mergeCell ref="B10:C10"/>
    <mergeCell ref="B2:C2"/>
  </mergeCells>
  <dataValidations count="2">
    <dataValidation allowBlank="1" showInputMessage="1" showErrorMessage="1" promptTitle="Select conventional vs GM crops" prompt="&#10;If you wish to report GAPs for several crop types, these should be reported using separate forms." sqref="C8"/>
    <dataValidation allowBlank="1" showErrorMessage="1" promptTitle="Select the appropriate variant" prompt="&#10;If you wish to report GAPs for both variants, these should be reported using separate forms." sqref="C6"/>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5"/>
  <dimension ref="A1:AJ3"/>
  <sheetViews>
    <sheetView zoomScale="80" zoomScaleNormal="80" zoomScalePageLayoutView="0" workbookViewId="0" topLeftCell="A1">
      <pane xSplit="6" ySplit="1" topLeftCell="M2" activePane="bottomRight" state="frozen"/>
      <selection pane="topLeft" activeCell="A1" sqref="A1"/>
      <selection pane="topRight" activeCell="G1" sqref="G1"/>
      <selection pane="bottomLeft" activeCell="A2" sqref="A2"/>
      <selection pane="bottomRight" activeCell="R18" sqref="R18"/>
    </sheetView>
  </sheetViews>
  <sheetFormatPr defaultColWidth="9.140625" defaultRowHeight="12.75"/>
  <cols>
    <col min="1" max="1" width="9.57421875" style="21" customWidth="1"/>
    <col min="2" max="3" width="20.7109375" style="21" customWidth="1"/>
    <col min="4" max="4" width="11.57421875" style="21" customWidth="1"/>
    <col min="5" max="5" width="10.7109375" style="21" customWidth="1"/>
    <col min="6" max="6" width="10.8515625" style="21" customWidth="1"/>
    <col min="7" max="7" width="20.7109375" style="21" customWidth="1"/>
    <col min="8" max="8" width="7.7109375" style="21" customWidth="1"/>
    <col min="9" max="10" width="10.28125" style="21" customWidth="1"/>
    <col min="11" max="11" width="30.7109375" style="21" customWidth="1"/>
    <col min="12" max="13" width="10.28125" style="21" customWidth="1"/>
    <col min="14" max="17" width="8.7109375" style="21" customWidth="1"/>
    <col min="18" max="21" width="10.28125" style="21" customWidth="1"/>
    <col min="22" max="22" width="30.7109375" style="21" customWidth="1"/>
    <col min="23" max="26" width="10.8515625" style="21" customWidth="1"/>
    <col min="27" max="27" width="26.8515625" style="21" customWidth="1"/>
    <col min="28" max="28" width="28.00390625" style="21" customWidth="1"/>
    <col min="29" max="34" width="17.28125" style="21" hidden="1" customWidth="1"/>
    <col min="35" max="36" width="17.28125" style="43" customWidth="1"/>
    <col min="37" max="37" width="17.28125" style="21" customWidth="1"/>
    <col min="38" max="16384" width="9.140625" style="21" customWidth="1"/>
  </cols>
  <sheetData>
    <row r="1" spans="1:36" ht="24.75" customHeight="1">
      <c r="A1" s="30" t="s">
        <v>390</v>
      </c>
      <c r="B1" s="30" t="s">
        <v>391</v>
      </c>
      <c r="C1" s="30" t="s">
        <v>392</v>
      </c>
      <c r="D1" s="30" t="s">
        <v>1170</v>
      </c>
      <c r="E1" s="30" t="s">
        <v>1171</v>
      </c>
      <c r="F1" s="30" t="s">
        <v>1172</v>
      </c>
      <c r="G1" s="30" t="s">
        <v>1173</v>
      </c>
      <c r="H1" s="30" t="s">
        <v>404</v>
      </c>
      <c r="I1" s="30" t="s">
        <v>405</v>
      </c>
      <c r="J1" s="30" t="s">
        <v>393</v>
      </c>
      <c r="K1" s="30" t="s">
        <v>394</v>
      </c>
      <c r="L1" s="30" t="s">
        <v>395</v>
      </c>
      <c r="M1" s="30" t="s">
        <v>396</v>
      </c>
      <c r="N1" s="30" t="s">
        <v>397</v>
      </c>
      <c r="O1" s="30" t="s">
        <v>398</v>
      </c>
      <c r="P1" s="30" t="s">
        <v>406</v>
      </c>
      <c r="Q1" s="30" t="s">
        <v>407</v>
      </c>
      <c r="R1" s="30" t="s">
        <v>399</v>
      </c>
      <c r="S1" s="30" t="s">
        <v>400</v>
      </c>
      <c r="T1" s="30" t="s">
        <v>401</v>
      </c>
      <c r="U1" s="30" t="s">
        <v>402</v>
      </c>
      <c r="V1" s="30" t="s">
        <v>403</v>
      </c>
      <c r="W1" s="30" t="s">
        <v>1183</v>
      </c>
      <c r="X1" s="30" t="s">
        <v>408</v>
      </c>
      <c r="Y1" s="30" t="s">
        <v>409</v>
      </c>
      <c r="Z1" s="30" t="s">
        <v>410</v>
      </c>
      <c r="AA1" s="30" t="s">
        <v>411</v>
      </c>
      <c r="AB1" s="30" t="s">
        <v>412</v>
      </c>
      <c r="AI1" s="30" t="s">
        <v>1187</v>
      </c>
      <c r="AJ1" s="30" t="s">
        <v>1188</v>
      </c>
    </row>
    <row r="2" spans="1:36" ht="12.75">
      <c r="A2" s="33">
        <f>IF(B2="","",VLOOKUP(B2,Crop_list!$A$1:$C$237,2,FALSE))</f>
      </c>
      <c r="B2" s="34"/>
      <c r="C2" s="35">
        <f>IF(B2="","",VLOOKUP(B2,Crop_list!$A$1:$C$237,3,FALSE))</f>
      </c>
      <c r="D2" s="34"/>
      <c r="E2" s="34"/>
      <c r="F2" s="34"/>
      <c r="G2" s="34"/>
      <c r="H2" s="34"/>
      <c r="I2" s="36"/>
      <c r="J2" s="34"/>
      <c r="K2" s="34"/>
      <c r="L2" s="37"/>
      <c r="M2" s="37"/>
      <c r="N2" s="38"/>
      <c r="O2" s="38"/>
      <c r="P2" s="38"/>
      <c r="Q2" s="38"/>
      <c r="R2" s="39"/>
      <c r="S2" s="39"/>
      <c r="T2" s="34"/>
      <c r="U2" s="34"/>
      <c r="V2" s="34"/>
      <c r="W2" s="41"/>
      <c r="X2" s="41"/>
      <c r="Y2" s="31"/>
      <c r="Z2" s="41"/>
      <c r="AA2" s="32"/>
      <c r="AB2" s="32"/>
      <c r="AC2" s="21">
        <v>0</v>
      </c>
      <c r="AD2" s="21">
        <v>1</v>
      </c>
      <c r="AE2" s="21">
        <v>2</v>
      </c>
      <c r="AF2" s="21" t="s">
        <v>1192</v>
      </c>
      <c r="AG2" s="21" t="s">
        <v>1193</v>
      </c>
      <c r="AI2" s="44"/>
      <c r="AJ2" s="44"/>
    </row>
    <row r="3" ht="12.75">
      <c r="Y3" s="42"/>
    </row>
  </sheetData>
  <sheetProtection password="EB4B" sheet="1" objects="1" scenarios="1" formatColumns="0" formatRows="0" autoFilter="0"/>
  <autoFilter ref="A1:AJ2"/>
  <dataValidations count="14">
    <dataValidation type="list" allowBlank="1" showInputMessage="1" sqref="B2">
      <formula1>Crop_c_name</formula1>
    </dataValidation>
    <dataValidation type="list" allowBlank="1" showInputMessage="1" showErrorMessage="1" sqref="F2">
      <formula1>Country_code</formula1>
    </dataValidation>
    <dataValidation type="list" allowBlank="1" showInputMessage="1" showErrorMessage="1" sqref="D2">
      <formula1>region</formula1>
    </dataValidation>
    <dataValidation type="list" allowBlank="1" showInputMessage="1" showErrorMessage="1" sqref="E2">
      <formula1>outdoor_indoor</formula1>
    </dataValidation>
    <dataValidation type="list" allowBlank="1" showInputMessage="1" showErrorMessage="1" sqref="H2">
      <formula1>formulations</formula1>
    </dataValidation>
    <dataValidation type="decimal" operator="greaterThan" allowBlank="1" showInputMessage="1" showErrorMessage="1" sqref="I2 R2:S2">
      <formula1>0</formula1>
    </dataValidation>
    <dataValidation type="list" allowBlank="1" showInputMessage="1" sqref="K2">
      <formula1>application_methods</formula1>
    </dataValidation>
    <dataValidation type="whole" operator="greaterThan" allowBlank="1" showInputMessage="1" showErrorMessage="1" sqref="N2:Q2">
      <formula1>0</formula1>
    </dataValidation>
    <dataValidation type="textLength" operator="lessThanOrEqual" allowBlank="1" showInputMessage="1" showErrorMessage="1" sqref="V2">
      <formula1>250</formula1>
    </dataValidation>
    <dataValidation type="list" operator="greaterThan" allowBlank="1" showInputMessage="1" showErrorMessage="1" sqref="L2:M2">
      <formula1>BBCH_scale</formula1>
    </dataValidation>
    <dataValidation errorStyle="information" type="list" allowBlank="1" showInputMessage="1" showErrorMessage="1" errorTitle="Non-standard value!" error="The value you entered is not according to the accepted EU guidlines.&#10;Please consider revising your entry using the dropdown menu." sqref="U2">
      <formula1>PHI</formula1>
    </dataValidation>
    <dataValidation errorStyle="information" type="list" allowBlank="1" showInputMessage="1" showErrorMessage="1" errorTitle="Wrong value!" error="The unit you entered is not recognised by the PROFile.&#10;Please consider revising your entry using the dropdown menu." sqref="J2">
      <formula1>content_units</formula1>
    </dataValidation>
    <dataValidation errorStyle="information" type="list" allowBlank="1" showInputMessage="1" errorTitle="Non-standard value!" error="The unit you entered is not recognised.&#10;Please consider revising your entry using the dropdown menu. Also note that application rates in leaf wall area, tree height,... should be recalculaed to standard units." sqref="T2">
      <formula1>rate_units</formula1>
    </dataValidation>
    <dataValidation type="list" allowBlank="1" showInputMessage="1" showErrorMessage="1" sqref="Z2 W2:X2">
      <formula1>yes_no</formula1>
    </dataValidation>
  </dataValidations>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dimension ref="A1:C250"/>
  <sheetViews>
    <sheetView zoomScalePageLayoutView="0" workbookViewId="0" topLeftCell="A1">
      <selection activeCell="B2" sqref="B2:C250"/>
    </sheetView>
  </sheetViews>
  <sheetFormatPr defaultColWidth="9.140625" defaultRowHeight="12.75"/>
  <cols>
    <col min="1" max="1" width="42.28125" style="28" customWidth="1"/>
    <col min="2" max="2" width="18.57421875" style="28" customWidth="1"/>
    <col min="3" max="3" width="15.140625" style="28" customWidth="1"/>
  </cols>
  <sheetData>
    <row r="1" spans="1:3" ht="12.75">
      <c r="A1" s="26" t="s">
        <v>711</v>
      </c>
      <c r="B1" s="26" t="s">
        <v>712</v>
      </c>
      <c r="C1" s="26" t="s">
        <v>713</v>
      </c>
    </row>
    <row r="2" spans="1:3" ht="12.75">
      <c r="A2" s="27" t="s">
        <v>714</v>
      </c>
      <c r="B2" s="27" t="s">
        <v>715</v>
      </c>
      <c r="C2" s="27" t="s">
        <v>716</v>
      </c>
    </row>
    <row r="3" spans="1:3" ht="12.75">
      <c r="A3" s="27" t="s">
        <v>717</v>
      </c>
      <c r="B3" s="27" t="s">
        <v>718</v>
      </c>
      <c r="C3" s="27" t="s">
        <v>716</v>
      </c>
    </row>
    <row r="4" spans="1:3" ht="12.75">
      <c r="A4" s="27" t="s">
        <v>719</v>
      </c>
      <c r="B4" s="27" t="s">
        <v>720</v>
      </c>
      <c r="C4" s="27" t="s">
        <v>721</v>
      </c>
    </row>
    <row r="5" spans="1:3" ht="12.75">
      <c r="A5" s="27" t="s">
        <v>722</v>
      </c>
      <c r="B5" s="27" t="s">
        <v>723</v>
      </c>
      <c r="C5" s="27" t="s">
        <v>721</v>
      </c>
    </row>
    <row r="6" spans="1:3" ht="12.75">
      <c r="A6" s="27" t="s">
        <v>724</v>
      </c>
      <c r="B6" s="27" t="s">
        <v>725</v>
      </c>
      <c r="C6" s="27" t="s">
        <v>721</v>
      </c>
    </row>
    <row r="7" spans="1:3" ht="12.75">
      <c r="A7" s="27" t="s">
        <v>726</v>
      </c>
      <c r="B7" s="27" t="s">
        <v>727</v>
      </c>
      <c r="C7" s="27" t="s">
        <v>716</v>
      </c>
    </row>
    <row r="8" spans="1:3" ht="12.75">
      <c r="A8" s="27" t="s">
        <v>728</v>
      </c>
      <c r="B8" s="27" t="s">
        <v>729</v>
      </c>
      <c r="C8" s="27" t="s">
        <v>716</v>
      </c>
    </row>
    <row r="9" spans="1:3" ht="12.75">
      <c r="A9" s="27" t="s">
        <v>730</v>
      </c>
      <c r="B9" s="27" t="s">
        <v>731</v>
      </c>
      <c r="C9" s="27" t="s">
        <v>716</v>
      </c>
    </row>
    <row r="10" spans="1:3" ht="12.75">
      <c r="A10" s="27" t="s">
        <v>732</v>
      </c>
      <c r="B10" s="27" t="s">
        <v>733</v>
      </c>
      <c r="C10" s="27" t="s">
        <v>716</v>
      </c>
    </row>
    <row r="11" spans="1:3" ht="12.75">
      <c r="A11" s="27" t="s">
        <v>734</v>
      </c>
      <c r="B11" s="27" t="s">
        <v>536</v>
      </c>
      <c r="C11" s="27" t="s">
        <v>735</v>
      </c>
    </row>
    <row r="12" spans="1:3" ht="12.75">
      <c r="A12" s="27" t="s">
        <v>736</v>
      </c>
      <c r="B12" s="27" t="s">
        <v>737</v>
      </c>
      <c r="C12" s="27" t="s">
        <v>716</v>
      </c>
    </row>
    <row r="13" spans="1:3" ht="12.75">
      <c r="A13" s="27" t="s">
        <v>738</v>
      </c>
      <c r="B13" s="27" t="s">
        <v>739</v>
      </c>
      <c r="C13" s="27" t="s">
        <v>721</v>
      </c>
    </row>
    <row r="14" spans="1:3" ht="12.75">
      <c r="A14" s="27" t="s">
        <v>740</v>
      </c>
      <c r="B14" s="27" t="s">
        <v>741</v>
      </c>
      <c r="C14" s="27" t="s">
        <v>716</v>
      </c>
    </row>
    <row r="15" spans="1:3" ht="12.75">
      <c r="A15" s="27" t="s">
        <v>742</v>
      </c>
      <c r="B15" s="27" t="s">
        <v>743</v>
      </c>
      <c r="C15" s="27" t="s">
        <v>716</v>
      </c>
    </row>
    <row r="16" spans="1:3" ht="12.75">
      <c r="A16" s="27" t="s">
        <v>744</v>
      </c>
      <c r="B16" s="27" t="s">
        <v>745</v>
      </c>
      <c r="C16" s="27" t="s">
        <v>721</v>
      </c>
    </row>
    <row r="17" spans="1:3" ht="12.75">
      <c r="A17" s="27" t="s">
        <v>746</v>
      </c>
      <c r="B17" s="27" t="s">
        <v>580</v>
      </c>
      <c r="C17" s="27" t="s">
        <v>716</v>
      </c>
    </row>
    <row r="18" spans="1:3" ht="12.75">
      <c r="A18" s="27" t="s">
        <v>747</v>
      </c>
      <c r="B18" s="27" t="s">
        <v>748</v>
      </c>
      <c r="C18" s="27" t="s">
        <v>716</v>
      </c>
    </row>
    <row r="19" spans="1:3" ht="12.75">
      <c r="A19" s="27" t="s">
        <v>749</v>
      </c>
      <c r="B19" s="27" t="s">
        <v>750</v>
      </c>
      <c r="C19" s="27" t="s">
        <v>716</v>
      </c>
    </row>
    <row r="20" spans="1:3" ht="12.75">
      <c r="A20" s="27" t="s">
        <v>751</v>
      </c>
      <c r="B20" s="27" t="s">
        <v>752</v>
      </c>
      <c r="C20" s="27" t="s">
        <v>721</v>
      </c>
    </row>
    <row r="21" spans="1:3" ht="12.75">
      <c r="A21" s="27" t="s">
        <v>753</v>
      </c>
      <c r="B21" s="27" t="s">
        <v>754</v>
      </c>
      <c r="C21" s="27" t="s">
        <v>716</v>
      </c>
    </row>
    <row r="22" spans="1:3" ht="12.75">
      <c r="A22" s="27" t="s">
        <v>755</v>
      </c>
      <c r="B22" s="27" t="s">
        <v>756</v>
      </c>
      <c r="C22" s="27" t="s">
        <v>716</v>
      </c>
    </row>
    <row r="23" spans="1:3" ht="12.75">
      <c r="A23" s="27" t="s">
        <v>757</v>
      </c>
      <c r="B23" s="27" t="s">
        <v>758</v>
      </c>
      <c r="C23" s="27" t="s">
        <v>721</v>
      </c>
    </row>
    <row r="24" spans="1:3" ht="12.75">
      <c r="A24" s="27" t="s">
        <v>759</v>
      </c>
      <c r="B24" s="27" t="s">
        <v>760</v>
      </c>
      <c r="C24" s="27" t="s">
        <v>716</v>
      </c>
    </row>
    <row r="25" spans="1:3" ht="12.75">
      <c r="A25" s="27" t="s">
        <v>761</v>
      </c>
      <c r="B25" s="27" t="s">
        <v>762</v>
      </c>
      <c r="C25" s="27" t="s">
        <v>716</v>
      </c>
    </row>
    <row r="26" spans="1:3" ht="12.75">
      <c r="A26" s="27" t="s">
        <v>763</v>
      </c>
      <c r="B26" s="27" t="s">
        <v>764</v>
      </c>
      <c r="C26" s="27" t="s">
        <v>716</v>
      </c>
    </row>
    <row r="27" spans="1:3" ht="12.75">
      <c r="A27" s="27" t="s">
        <v>765</v>
      </c>
      <c r="B27" s="27" t="s">
        <v>514</v>
      </c>
      <c r="C27" s="27" t="s">
        <v>721</v>
      </c>
    </row>
    <row r="28" spans="1:3" ht="12.75">
      <c r="A28" s="27" t="s">
        <v>766</v>
      </c>
      <c r="B28" s="27" t="s">
        <v>620</v>
      </c>
      <c r="C28" s="27" t="s">
        <v>716</v>
      </c>
    </row>
    <row r="29" spans="1:3" ht="12.75">
      <c r="A29" s="27" t="s">
        <v>767</v>
      </c>
      <c r="B29" s="27" t="s">
        <v>768</v>
      </c>
      <c r="C29" s="27" t="s">
        <v>716</v>
      </c>
    </row>
    <row r="30" spans="1:3" ht="12.75">
      <c r="A30" s="27" t="s">
        <v>769</v>
      </c>
      <c r="B30" s="27" t="s">
        <v>770</v>
      </c>
      <c r="C30" s="27" t="s">
        <v>716</v>
      </c>
    </row>
    <row r="31" spans="1:3" ht="12.75">
      <c r="A31" s="27" t="s">
        <v>771</v>
      </c>
      <c r="B31" s="27" t="s">
        <v>772</v>
      </c>
      <c r="C31" s="27" t="s">
        <v>716</v>
      </c>
    </row>
    <row r="32" spans="1:3" ht="12.75">
      <c r="A32" s="27" t="s">
        <v>773</v>
      </c>
      <c r="B32" s="27" t="s">
        <v>774</v>
      </c>
      <c r="C32" s="27" t="s">
        <v>716</v>
      </c>
    </row>
    <row r="33" spans="1:3" ht="12.75">
      <c r="A33" s="27" t="s">
        <v>775</v>
      </c>
      <c r="B33" s="27" t="s">
        <v>776</v>
      </c>
      <c r="C33" s="27" t="s">
        <v>716</v>
      </c>
    </row>
    <row r="34" spans="1:3" ht="12.75">
      <c r="A34" s="27" t="s">
        <v>777</v>
      </c>
      <c r="B34" s="27" t="s">
        <v>778</v>
      </c>
      <c r="C34" s="27" t="s">
        <v>779</v>
      </c>
    </row>
    <row r="35" spans="1:3" ht="12.75">
      <c r="A35" s="27" t="s">
        <v>780</v>
      </c>
      <c r="B35" s="27" t="s">
        <v>781</v>
      </c>
      <c r="C35" s="27" t="s">
        <v>779</v>
      </c>
    </row>
    <row r="36" spans="1:3" ht="12.75">
      <c r="A36" s="27" t="s">
        <v>782</v>
      </c>
      <c r="B36" s="27" t="s">
        <v>438</v>
      </c>
      <c r="C36" s="27" t="s">
        <v>779</v>
      </c>
    </row>
    <row r="37" spans="1:3" ht="12.75">
      <c r="A37" s="27" t="s">
        <v>783</v>
      </c>
      <c r="B37" s="27" t="s">
        <v>784</v>
      </c>
      <c r="C37" s="27" t="s">
        <v>779</v>
      </c>
    </row>
    <row r="38" spans="1:3" ht="12.75">
      <c r="A38" s="27" t="s">
        <v>785</v>
      </c>
      <c r="B38" s="27" t="s">
        <v>786</v>
      </c>
      <c r="C38" s="27" t="s">
        <v>779</v>
      </c>
    </row>
    <row r="39" spans="1:3" ht="12.75">
      <c r="A39" s="27" t="s">
        <v>787</v>
      </c>
      <c r="B39" s="27" t="s">
        <v>788</v>
      </c>
      <c r="C39" s="27" t="s">
        <v>779</v>
      </c>
    </row>
    <row r="40" spans="1:3" ht="12.75">
      <c r="A40" s="27" t="s">
        <v>789</v>
      </c>
      <c r="B40" s="27" t="s">
        <v>790</v>
      </c>
      <c r="C40" s="27" t="s">
        <v>779</v>
      </c>
    </row>
    <row r="41" spans="1:3" ht="12.75">
      <c r="A41" s="27" t="s">
        <v>791</v>
      </c>
      <c r="B41" s="27" t="s">
        <v>792</v>
      </c>
      <c r="C41" s="27" t="s">
        <v>779</v>
      </c>
    </row>
    <row r="42" spans="1:3" ht="12.75">
      <c r="A42" s="27" t="s">
        <v>793</v>
      </c>
      <c r="B42" s="27" t="s">
        <v>794</v>
      </c>
      <c r="C42" s="27" t="s">
        <v>779</v>
      </c>
    </row>
    <row r="43" spans="1:3" ht="12.75">
      <c r="A43" s="27" t="s">
        <v>795</v>
      </c>
      <c r="B43" s="27" t="s">
        <v>796</v>
      </c>
      <c r="C43" s="27" t="s">
        <v>779</v>
      </c>
    </row>
    <row r="44" spans="1:3" ht="12.75">
      <c r="A44" s="27" t="s">
        <v>797</v>
      </c>
      <c r="B44" s="27" t="s">
        <v>798</v>
      </c>
      <c r="C44" s="27" t="s">
        <v>779</v>
      </c>
    </row>
    <row r="45" spans="1:3" ht="12.75">
      <c r="A45" s="27" t="s">
        <v>799</v>
      </c>
      <c r="B45" s="27" t="s">
        <v>800</v>
      </c>
      <c r="C45" s="27" t="s">
        <v>779</v>
      </c>
    </row>
    <row r="46" spans="1:3" ht="12.75">
      <c r="A46" s="27" t="s">
        <v>801</v>
      </c>
      <c r="B46" s="27" t="s">
        <v>802</v>
      </c>
      <c r="C46" s="27" t="s">
        <v>779</v>
      </c>
    </row>
    <row r="47" spans="1:3" ht="12.75">
      <c r="A47" s="27" t="s">
        <v>803</v>
      </c>
      <c r="B47" s="27" t="s">
        <v>804</v>
      </c>
      <c r="C47" s="27" t="s">
        <v>779</v>
      </c>
    </row>
    <row r="48" spans="1:3" ht="12.75">
      <c r="A48" s="27" t="s">
        <v>805</v>
      </c>
      <c r="B48" s="27" t="s">
        <v>806</v>
      </c>
      <c r="C48" s="27" t="s">
        <v>779</v>
      </c>
    </row>
    <row r="49" spans="1:3" ht="12.75">
      <c r="A49" s="27" t="s">
        <v>807</v>
      </c>
      <c r="B49" s="27" t="s">
        <v>808</v>
      </c>
      <c r="C49" s="27" t="s">
        <v>779</v>
      </c>
    </row>
    <row r="50" spans="1:3" ht="12.75">
      <c r="A50" s="27" t="s">
        <v>809</v>
      </c>
      <c r="B50" s="27" t="s">
        <v>810</v>
      </c>
      <c r="C50" s="27" t="s">
        <v>779</v>
      </c>
    </row>
    <row r="51" spans="1:3" ht="12.75">
      <c r="A51" s="27" t="s">
        <v>811</v>
      </c>
      <c r="B51" s="27" t="s">
        <v>812</v>
      </c>
      <c r="C51" s="27" t="s">
        <v>779</v>
      </c>
    </row>
    <row r="52" spans="1:3" ht="12.75">
      <c r="A52" s="27" t="s">
        <v>813</v>
      </c>
      <c r="B52" s="27" t="s">
        <v>447</v>
      </c>
      <c r="C52" s="27" t="s">
        <v>779</v>
      </c>
    </row>
    <row r="53" spans="1:3" ht="12.75">
      <c r="A53" s="27" t="s">
        <v>814</v>
      </c>
      <c r="B53" s="27" t="s">
        <v>815</v>
      </c>
      <c r="C53" s="27" t="s">
        <v>779</v>
      </c>
    </row>
    <row r="54" spans="1:3" ht="12.75">
      <c r="A54" s="27" t="s">
        <v>816</v>
      </c>
      <c r="B54" s="27" t="s">
        <v>817</v>
      </c>
      <c r="C54" s="27" t="s">
        <v>779</v>
      </c>
    </row>
    <row r="55" spans="1:3" ht="12.75">
      <c r="A55" s="27" t="s">
        <v>818</v>
      </c>
      <c r="B55" s="27" t="s">
        <v>819</v>
      </c>
      <c r="C55" s="27" t="s">
        <v>779</v>
      </c>
    </row>
    <row r="56" spans="1:3" ht="12.75">
      <c r="A56" s="27" t="s">
        <v>820</v>
      </c>
      <c r="B56" s="27" t="s">
        <v>821</v>
      </c>
      <c r="C56" s="27" t="s">
        <v>779</v>
      </c>
    </row>
    <row r="57" spans="1:3" ht="12.75">
      <c r="A57" s="27" t="s">
        <v>822</v>
      </c>
      <c r="B57" s="27" t="s">
        <v>823</v>
      </c>
      <c r="C57" s="27" t="s">
        <v>779</v>
      </c>
    </row>
    <row r="58" spans="1:3" ht="12.75">
      <c r="A58" s="27" t="s">
        <v>824</v>
      </c>
      <c r="B58" s="27" t="s">
        <v>825</v>
      </c>
      <c r="C58" s="27" t="s">
        <v>779</v>
      </c>
    </row>
    <row r="59" spans="1:3" ht="12.75">
      <c r="A59" s="27" t="s">
        <v>826</v>
      </c>
      <c r="B59" s="27" t="s">
        <v>827</v>
      </c>
      <c r="C59" s="27" t="s">
        <v>779</v>
      </c>
    </row>
    <row r="60" spans="1:3" ht="12.75">
      <c r="A60" s="27" t="s">
        <v>828</v>
      </c>
      <c r="B60" s="27" t="s">
        <v>829</v>
      </c>
      <c r="C60" s="27" t="s">
        <v>779</v>
      </c>
    </row>
    <row r="61" spans="1:3" ht="12.75">
      <c r="A61" s="27" t="s">
        <v>830</v>
      </c>
      <c r="B61" s="27" t="s">
        <v>831</v>
      </c>
      <c r="C61" s="27" t="s">
        <v>779</v>
      </c>
    </row>
    <row r="62" spans="1:3" ht="12.75">
      <c r="A62" s="27" t="s">
        <v>832</v>
      </c>
      <c r="B62" s="27" t="s">
        <v>833</v>
      </c>
      <c r="C62" s="27" t="s">
        <v>779</v>
      </c>
    </row>
    <row r="63" spans="1:3" ht="12.75">
      <c r="A63" s="27" t="s">
        <v>834</v>
      </c>
      <c r="B63" s="27" t="s">
        <v>452</v>
      </c>
      <c r="C63" s="27" t="s">
        <v>779</v>
      </c>
    </row>
    <row r="64" spans="1:3" ht="12.75">
      <c r="A64" s="27" t="s">
        <v>835</v>
      </c>
      <c r="B64" s="27" t="s">
        <v>836</v>
      </c>
      <c r="C64" s="27" t="s">
        <v>779</v>
      </c>
    </row>
    <row r="65" spans="1:3" ht="12.75">
      <c r="A65" s="27" t="s">
        <v>837</v>
      </c>
      <c r="B65" s="27" t="s">
        <v>838</v>
      </c>
      <c r="C65" s="27" t="s">
        <v>779</v>
      </c>
    </row>
    <row r="66" spans="1:3" ht="12.75">
      <c r="A66" s="27" t="s">
        <v>839</v>
      </c>
      <c r="B66" s="27" t="s">
        <v>840</v>
      </c>
      <c r="C66" s="27" t="s">
        <v>779</v>
      </c>
    </row>
    <row r="67" spans="1:3" ht="12.75">
      <c r="A67" s="27" t="s">
        <v>841</v>
      </c>
      <c r="B67" s="27" t="s">
        <v>842</v>
      </c>
      <c r="C67" s="27" t="s">
        <v>779</v>
      </c>
    </row>
    <row r="68" spans="1:3" ht="12.75">
      <c r="A68" s="27" t="s">
        <v>843</v>
      </c>
      <c r="B68" s="27" t="s">
        <v>844</v>
      </c>
      <c r="C68" s="27" t="s">
        <v>779</v>
      </c>
    </row>
    <row r="69" spans="1:3" ht="12.75">
      <c r="A69" s="27" t="s">
        <v>845</v>
      </c>
      <c r="B69" s="27" t="s">
        <v>846</v>
      </c>
      <c r="C69" s="27" t="s">
        <v>779</v>
      </c>
    </row>
    <row r="70" spans="1:3" ht="12.75">
      <c r="A70" s="27" t="s">
        <v>847</v>
      </c>
      <c r="B70" s="27" t="s">
        <v>848</v>
      </c>
      <c r="C70" s="27" t="s">
        <v>779</v>
      </c>
    </row>
    <row r="71" spans="1:3" ht="12.75">
      <c r="A71" s="27" t="s">
        <v>849</v>
      </c>
      <c r="B71" s="27" t="s">
        <v>850</v>
      </c>
      <c r="C71" s="27" t="s">
        <v>779</v>
      </c>
    </row>
    <row r="72" spans="1:3" ht="12.75">
      <c r="A72" s="27" t="s">
        <v>851</v>
      </c>
      <c r="B72" s="27" t="s">
        <v>852</v>
      </c>
      <c r="C72" s="27" t="s">
        <v>779</v>
      </c>
    </row>
    <row r="73" spans="1:3" ht="12.75">
      <c r="A73" s="27" t="s">
        <v>853</v>
      </c>
      <c r="B73" s="27" t="s">
        <v>461</v>
      </c>
      <c r="C73" s="27" t="s">
        <v>779</v>
      </c>
    </row>
    <row r="74" spans="1:3" ht="12.75">
      <c r="A74" s="27" t="s">
        <v>854</v>
      </c>
      <c r="B74" s="27" t="s">
        <v>855</v>
      </c>
      <c r="C74" s="27" t="s">
        <v>779</v>
      </c>
    </row>
    <row r="75" spans="1:3" ht="12.75">
      <c r="A75" s="27" t="s">
        <v>856</v>
      </c>
      <c r="B75" s="27" t="s">
        <v>469</v>
      </c>
      <c r="C75" s="27" t="s">
        <v>779</v>
      </c>
    </row>
    <row r="76" spans="1:3" ht="12.75">
      <c r="A76" s="27" t="s">
        <v>857</v>
      </c>
      <c r="B76" s="27" t="s">
        <v>858</v>
      </c>
      <c r="C76" s="27" t="s">
        <v>779</v>
      </c>
    </row>
    <row r="77" spans="1:3" ht="12.75">
      <c r="A77" s="27" t="s">
        <v>859</v>
      </c>
      <c r="B77" s="27" t="s">
        <v>860</v>
      </c>
      <c r="C77" s="27" t="s">
        <v>779</v>
      </c>
    </row>
    <row r="78" spans="1:3" ht="12.75">
      <c r="A78" s="27" t="s">
        <v>861</v>
      </c>
      <c r="B78" s="27" t="s">
        <v>862</v>
      </c>
      <c r="C78" s="27" t="s">
        <v>779</v>
      </c>
    </row>
    <row r="79" spans="1:3" ht="12.75">
      <c r="A79" s="27" t="s">
        <v>863</v>
      </c>
      <c r="B79" s="27" t="s">
        <v>864</v>
      </c>
      <c r="C79" s="27" t="s">
        <v>779</v>
      </c>
    </row>
    <row r="80" spans="1:3" ht="12.75">
      <c r="A80" s="27" t="s">
        <v>865</v>
      </c>
      <c r="B80" s="27" t="s">
        <v>866</v>
      </c>
      <c r="C80" s="27" t="s">
        <v>779</v>
      </c>
    </row>
    <row r="81" spans="1:3" ht="12.75">
      <c r="A81" s="27" t="s">
        <v>867</v>
      </c>
      <c r="B81" s="27" t="s">
        <v>465</v>
      </c>
      <c r="C81" s="27" t="s">
        <v>779</v>
      </c>
    </row>
    <row r="82" spans="1:3" ht="12.75">
      <c r="A82" s="27" t="s">
        <v>868</v>
      </c>
      <c r="B82" s="27" t="s">
        <v>869</v>
      </c>
      <c r="C82" s="27" t="s">
        <v>779</v>
      </c>
    </row>
    <row r="83" spans="1:3" ht="12.75">
      <c r="A83" s="27" t="s">
        <v>870</v>
      </c>
      <c r="B83" s="27" t="s">
        <v>871</v>
      </c>
      <c r="C83" s="27" t="s">
        <v>779</v>
      </c>
    </row>
    <row r="84" spans="1:3" ht="12.75">
      <c r="A84" s="27" t="s">
        <v>872</v>
      </c>
      <c r="B84" s="27" t="s">
        <v>873</v>
      </c>
      <c r="C84" s="27" t="s">
        <v>779</v>
      </c>
    </row>
    <row r="85" spans="1:3" ht="12.75">
      <c r="A85" s="27" t="s">
        <v>874</v>
      </c>
      <c r="B85" s="27" t="s">
        <v>875</v>
      </c>
      <c r="C85" s="27" t="s">
        <v>779</v>
      </c>
    </row>
    <row r="86" spans="1:3" ht="12.75">
      <c r="A86" s="27" t="s">
        <v>876</v>
      </c>
      <c r="B86" s="27" t="s">
        <v>877</v>
      </c>
      <c r="C86" s="27" t="s">
        <v>779</v>
      </c>
    </row>
    <row r="87" spans="1:3" ht="12.75">
      <c r="A87" s="27" t="s">
        <v>878</v>
      </c>
      <c r="B87" s="27" t="s">
        <v>879</v>
      </c>
      <c r="C87" s="27" t="s">
        <v>779</v>
      </c>
    </row>
    <row r="88" spans="1:3" ht="12.75">
      <c r="A88" s="27" t="s">
        <v>880</v>
      </c>
      <c r="B88" s="27" t="s">
        <v>881</v>
      </c>
      <c r="C88" s="27" t="s">
        <v>779</v>
      </c>
    </row>
    <row r="89" spans="1:3" ht="12.75">
      <c r="A89" s="27" t="s">
        <v>882</v>
      </c>
      <c r="B89" s="27" t="s">
        <v>883</v>
      </c>
      <c r="C89" s="27" t="s">
        <v>779</v>
      </c>
    </row>
    <row r="90" spans="1:3" ht="12.75">
      <c r="A90" s="27" t="s">
        <v>884</v>
      </c>
      <c r="B90" s="27" t="s">
        <v>885</v>
      </c>
      <c r="C90" s="27" t="s">
        <v>779</v>
      </c>
    </row>
    <row r="91" spans="1:3" ht="12.75">
      <c r="A91" s="27" t="s">
        <v>886</v>
      </c>
      <c r="B91" s="27" t="s">
        <v>495</v>
      </c>
      <c r="C91" s="27" t="s">
        <v>779</v>
      </c>
    </row>
    <row r="92" spans="1:3" ht="12.75">
      <c r="A92" s="27" t="s">
        <v>887</v>
      </c>
      <c r="B92" s="27" t="s">
        <v>503</v>
      </c>
      <c r="C92" s="27" t="s">
        <v>779</v>
      </c>
    </row>
    <row r="93" spans="1:3" ht="12.75">
      <c r="A93" s="27" t="s">
        <v>888</v>
      </c>
      <c r="B93" s="27" t="s">
        <v>889</v>
      </c>
      <c r="C93" s="27" t="s">
        <v>779</v>
      </c>
    </row>
    <row r="94" spans="1:3" ht="12.75">
      <c r="A94" s="27" t="s">
        <v>890</v>
      </c>
      <c r="B94" s="27" t="s">
        <v>891</v>
      </c>
      <c r="C94" s="27" t="s">
        <v>779</v>
      </c>
    </row>
    <row r="95" spans="1:3" ht="12.75">
      <c r="A95" s="27" t="s">
        <v>892</v>
      </c>
      <c r="B95" s="27" t="s">
        <v>893</v>
      </c>
      <c r="C95" s="27" t="s">
        <v>779</v>
      </c>
    </row>
    <row r="96" spans="1:3" ht="12.75">
      <c r="A96" s="27" t="s">
        <v>894</v>
      </c>
      <c r="B96" s="27" t="s">
        <v>895</v>
      </c>
      <c r="C96" s="27" t="s">
        <v>779</v>
      </c>
    </row>
    <row r="97" spans="1:3" ht="12.75">
      <c r="A97" s="27" t="s">
        <v>896</v>
      </c>
      <c r="B97" s="27" t="s">
        <v>529</v>
      </c>
      <c r="C97" s="27" t="s">
        <v>779</v>
      </c>
    </row>
    <row r="98" spans="1:3" ht="12.75">
      <c r="A98" s="27" t="s">
        <v>897</v>
      </c>
      <c r="B98" s="27" t="s">
        <v>898</v>
      </c>
      <c r="C98" s="27" t="s">
        <v>779</v>
      </c>
    </row>
    <row r="99" spans="1:3" ht="12.75">
      <c r="A99" s="27" t="s">
        <v>899</v>
      </c>
      <c r="B99" s="27" t="s">
        <v>900</v>
      </c>
      <c r="C99" s="27" t="s">
        <v>779</v>
      </c>
    </row>
    <row r="100" spans="1:3" ht="12.75">
      <c r="A100" s="27" t="s">
        <v>901</v>
      </c>
      <c r="B100" s="27" t="s">
        <v>552</v>
      </c>
      <c r="C100" s="27" t="s">
        <v>779</v>
      </c>
    </row>
    <row r="101" spans="1:3" ht="12.75">
      <c r="A101" s="27" t="s">
        <v>902</v>
      </c>
      <c r="B101" s="27" t="s">
        <v>903</v>
      </c>
      <c r="C101" s="27" t="s">
        <v>779</v>
      </c>
    </row>
    <row r="102" spans="1:3" ht="12.75">
      <c r="A102" s="27" t="s">
        <v>904</v>
      </c>
      <c r="B102" s="27" t="s">
        <v>905</v>
      </c>
      <c r="C102" s="27" t="s">
        <v>779</v>
      </c>
    </row>
    <row r="103" spans="1:3" ht="12.75">
      <c r="A103" s="27" t="s">
        <v>906</v>
      </c>
      <c r="B103" s="27" t="s">
        <v>546</v>
      </c>
      <c r="C103" s="27" t="s">
        <v>779</v>
      </c>
    </row>
    <row r="104" spans="1:3" ht="12.75">
      <c r="A104" s="27" t="s">
        <v>907</v>
      </c>
      <c r="B104" s="27" t="s">
        <v>908</v>
      </c>
      <c r="C104" s="27" t="s">
        <v>779</v>
      </c>
    </row>
    <row r="105" spans="1:3" ht="12.75">
      <c r="A105" s="27" t="s">
        <v>909</v>
      </c>
      <c r="B105" s="27" t="s">
        <v>550</v>
      </c>
      <c r="C105" s="27" t="s">
        <v>779</v>
      </c>
    </row>
    <row r="106" spans="1:3" ht="12.75">
      <c r="A106" s="27" t="s">
        <v>910</v>
      </c>
      <c r="B106" s="27" t="s">
        <v>911</v>
      </c>
      <c r="C106" s="27" t="s">
        <v>779</v>
      </c>
    </row>
    <row r="107" spans="1:3" ht="12.75">
      <c r="A107" s="27" t="s">
        <v>912</v>
      </c>
      <c r="B107" s="27" t="s">
        <v>913</v>
      </c>
      <c r="C107" s="27" t="s">
        <v>779</v>
      </c>
    </row>
    <row r="108" spans="1:3" ht="12.75">
      <c r="A108" s="27" t="s">
        <v>914</v>
      </c>
      <c r="B108" s="27" t="s">
        <v>556</v>
      </c>
      <c r="C108" s="27" t="s">
        <v>779</v>
      </c>
    </row>
    <row r="109" spans="1:3" ht="12.75">
      <c r="A109" s="27" t="s">
        <v>915</v>
      </c>
      <c r="B109" s="27" t="s">
        <v>916</v>
      </c>
      <c r="C109" s="27" t="s">
        <v>779</v>
      </c>
    </row>
    <row r="110" spans="1:3" ht="12.75">
      <c r="A110" s="27" t="s">
        <v>917</v>
      </c>
      <c r="B110" s="27" t="s">
        <v>558</v>
      </c>
      <c r="C110" s="27" t="s">
        <v>779</v>
      </c>
    </row>
    <row r="111" spans="1:3" ht="12.75">
      <c r="A111" s="27" t="s">
        <v>918</v>
      </c>
      <c r="B111" s="27" t="s">
        <v>919</v>
      </c>
      <c r="C111" s="27" t="s">
        <v>779</v>
      </c>
    </row>
    <row r="112" spans="1:3" ht="12.75">
      <c r="A112" s="27" t="s">
        <v>920</v>
      </c>
      <c r="B112" s="27" t="s">
        <v>921</v>
      </c>
      <c r="C112" s="27" t="s">
        <v>779</v>
      </c>
    </row>
    <row r="113" spans="1:3" ht="12.75">
      <c r="A113" s="27" t="s">
        <v>922</v>
      </c>
      <c r="B113" s="27" t="s">
        <v>554</v>
      </c>
      <c r="C113" s="27" t="s">
        <v>779</v>
      </c>
    </row>
    <row r="114" spans="1:3" ht="12.75">
      <c r="A114" s="27" t="s">
        <v>923</v>
      </c>
      <c r="B114" s="27" t="s">
        <v>924</v>
      </c>
      <c r="C114" s="27" t="s">
        <v>779</v>
      </c>
    </row>
    <row r="115" spans="1:3" ht="12.75">
      <c r="A115" s="27" t="s">
        <v>925</v>
      </c>
      <c r="B115" s="27" t="s">
        <v>564</v>
      </c>
      <c r="C115" s="27" t="s">
        <v>779</v>
      </c>
    </row>
    <row r="116" spans="1:3" ht="12.75">
      <c r="A116" s="27" t="s">
        <v>926</v>
      </c>
      <c r="B116" s="27" t="s">
        <v>927</v>
      </c>
      <c r="C116" s="27" t="s">
        <v>779</v>
      </c>
    </row>
    <row r="117" spans="1:3" ht="12.75">
      <c r="A117" s="27" t="s">
        <v>928</v>
      </c>
      <c r="B117" s="27" t="s">
        <v>929</v>
      </c>
      <c r="C117" s="27" t="s">
        <v>779</v>
      </c>
    </row>
    <row r="118" spans="1:3" ht="12.75">
      <c r="A118" s="27" t="s">
        <v>930</v>
      </c>
      <c r="B118" s="27" t="s">
        <v>931</v>
      </c>
      <c r="C118" s="27" t="s">
        <v>779</v>
      </c>
    </row>
    <row r="119" spans="1:3" ht="12.75">
      <c r="A119" s="27" t="s">
        <v>932</v>
      </c>
      <c r="B119" s="27" t="s">
        <v>933</v>
      </c>
      <c r="C119" s="27" t="s">
        <v>779</v>
      </c>
    </row>
    <row r="120" spans="1:3" ht="12.75">
      <c r="A120" s="27" t="s">
        <v>934</v>
      </c>
      <c r="B120" s="27" t="s">
        <v>566</v>
      </c>
      <c r="C120" s="27" t="s">
        <v>779</v>
      </c>
    </row>
    <row r="121" spans="1:3" ht="12.75">
      <c r="A121" s="27" t="s">
        <v>935</v>
      </c>
      <c r="B121" s="27" t="s">
        <v>936</v>
      </c>
      <c r="C121" s="27" t="s">
        <v>779</v>
      </c>
    </row>
    <row r="122" spans="1:3" ht="12.75">
      <c r="A122" s="27" t="s">
        <v>937</v>
      </c>
      <c r="B122" s="27" t="s">
        <v>938</v>
      </c>
      <c r="C122" s="27" t="s">
        <v>779</v>
      </c>
    </row>
    <row r="123" spans="1:3" ht="12.75">
      <c r="A123" s="27" t="s">
        <v>939</v>
      </c>
      <c r="B123" s="27" t="s">
        <v>940</v>
      </c>
      <c r="C123" s="27" t="s">
        <v>779</v>
      </c>
    </row>
    <row r="124" spans="1:3" ht="12.75">
      <c r="A124" s="27" t="s">
        <v>941</v>
      </c>
      <c r="B124" s="27" t="s">
        <v>942</v>
      </c>
      <c r="C124" s="27" t="s">
        <v>779</v>
      </c>
    </row>
    <row r="125" spans="1:3" ht="12.75">
      <c r="A125" s="27" t="s">
        <v>943</v>
      </c>
      <c r="B125" s="27" t="s">
        <v>944</v>
      </c>
      <c r="C125" s="27" t="s">
        <v>779</v>
      </c>
    </row>
    <row r="126" spans="1:3" ht="12.75">
      <c r="A126" s="27" t="s">
        <v>945</v>
      </c>
      <c r="B126" s="27" t="s">
        <v>946</v>
      </c>
      <c r="C126" s="27" t="s">
        <v>779</v>
      </c>
    </row>
    <row r="127" spans="1:3" ht="12.75">
      <c r="A127" s="27" t="s">
        <v>947</v>
      </c>
      <c r="B127" s="27" t="s">
        <v>948</v>
      </c>
      <c r="C127" s="27" t="s">
        <v>779</v>
      </c>
    </row>
    <row r="128" spans="1:3" ht="12.75">
      <c r="A128" s="27" t="s">
        <v>949</v>
      </c>
      <c r="B128" s="27" t="s">
        <v>950</v>
      </c>
      <c r="C128" s="27" t="s">
        <v>779</v>
      </c>
    </row>
    <row r="129" spans="1:3" ht="12.75">
      <c r="A129" s="27" t="s">
        <v>951</v>
      </c>
      <c r="B129" s="27" t="s">
        <v>952</v>
      </c>
      <c r="C129" s="27" t="s">
        <v>779</v>
      </c>
    </row>
    <row r="130" spans="1:3" ht="12.75">
      <c r="A130" s="27" t="s">
        <v>953</v>
      </c>
      <c r="B130" s="27" t="s">
        <v>954</v>
      </c>
      <c r="C130" s="27" t="s">
        <v>779</v>
      </c>
    </row>
    <row r="131" spans="1:3" ht="12.75">
      <c r="A131" s="27" t="s">
        <v>955</v>
      </c>
      <c r="B131" s="27" t="s">
        <v>956</v>
      </c>
      <c r="C131" s="27" t="s">
        <v>779</v>
      </c>
    </row>
    <row r="132" spans="1:3" ht="12.75">
      <c r="A132" s="27" t="s">
        <v>957</v>
      </c>
      <c r="B132" s="27" t="s">
        <v>958</v>
      </c>
      <c r="C132" s="27" t="s">
        <v>779</v>
      </c>
    </row>
    <row r="133" spans="1:3" ht="12.75">
      <c r="A133" s="27" t="s">
        <v>959</v>
      </c>
      <c r="B133" s="27" t="s">
        <v>960</v>
      </c>
      <c r="C133" s="27" t="s">
        <v>779</v>
      </c>
    </row>
    <row r="134" spans="1:3" ht="12.75">
      <c r="A134" s="27" t="s">
        <v>961</v>
      </c>
      <c r="B134" s="27" t="s">
        <v>962</v>
      </c>
      <c r="C134" s="27" t="s">
        <v>779</v>
      </c>
    </row>
    <row r="135" spans="1:3" ht="12.75">
      <c r="A135" s="27" t="s">
        <v>963</v>
      </c>
      <c r="B135" s="27" t="s">
        <v>574</v>
      </c>
      <c r="C135" s="27" t="s">
        <v>779</v>
      </c>
    </row>
    <row r="136" spans="1:3" ht="12.75">
      <c r="A136" s="27" t="s">
        <v>964</v>
      </c>
      <c r="B136" s="27" t="s">
        <v>965</v>
      </c>
      <c r="C136" s="27" t="s">
        <v>779</v>
      </c>
    </row>
    <row r="137" spans="1:3" ht="12.75">
      <c r="A137" s="27" t="s">
        <v>966</v>
      </c>
      <c r="B137" s="27" t="s">
        <v>967</v>
      </c>
      <c r="C137" s="27" t="s">
        <v>779</v>
      </c>
    </row>
    <row r="138" spans="1:3" ht="12.75">
      <c r="A138" s="27" t="s">
        <v>968</v>
      </c>
      <c r="B138" s="27" t="s">
        <v>969</v>
      </c>
      <c r="C138" s="27" t="s">
        <v>779</v>
      </c>
    </row>
    <row r="139" spans="1:3" ht="12.75">
      <c r="A139" s="27" t="s">
        <v>970</v>
      </c>
      <c r="B139" s="27" t="s">
        <v>576</v>
      </c>
      <c r="C139" s="27" t="s">
        <v>779</v>
      </c>
    </row>
    <row r="140" spans="1:3" ht="12.75">
      <c r="A140" s="27" t="s">
        <v>971</v>
      </c>
      <c r="B140" s="27" t="s">
        <v>972</v>
      </c>
      <c r="C140" s="27" t="s">
        <v>779</v>
      </c>
    </row>
    <row r="141" spans="1:3" ht="12.75">
      <c r="A141" s="27" t="s">
        <v>973</v>
      </c>
      <c r="B141" s="27" t="s">
        <v>578</v>
      </c>
      <c r="C141" s="27" t="s">
        <v>779</v>
      </c>
    </row>
    <row r="142" spans="1:3" ht="12.75">
      <c r="A142" s="27" t="s">
        <v>974</v>
      </c>
      <c r="B142" s="27" t="s">
        <v>975</v>
      </c>
      <c r="C142" s="27" t="s">
        <v>779</v>
      </c>
    </row>
    <row r="143" spans="1:3" ht="12.75">
      <c r="A143" s="27" t="s">
        <v>976</v>
      </c>
      <c r="B143" s="27" t="s">
        <v>977</v>
      </c>
      <c r="C143" s="27" t="s">
        <v>779</v>
      </c>
    </row>
    <row r="144" spans="1:3" ht="12.75">
      <c r="A144" s="27" t="s">
        <v>978</v>
      </c>
      <c r="B144" s="27" t="s">
        <v>979</v>
      </c>
      <c r="C144" s="27" t="s">
        <v>779</v>
      </c>
    </row>
    <row r="145" spans="1:3" ht="12.75">
      <c r="A145" s="27" t="s">
        <v>980</v>
      </c>
      <c r="B145" s="27" t="s">
        <v>981</v>
      </c>
      <c r="C145" s="27" t="s">
        <v>779</v>
      </c>
    </row>
    <row r="146" spans="1:3" ht="12.75">
      <c r="A146" s="27" t="s">
        <v>982</v>
      </c>
      <c r="B146" s="27" t="s">
        <v>586</v>
      </c>
      <c r="C146" s="27" t="s">
        <v>779</v>
      </c>
    </row>
    <row r="147" spans="1:3" ht="12.75">
      <c r="A147" s="27" t="s">
        <v>983</v>
      </c>
      <c r="B147" s="27" t="s">
        <v>984</v>
      </c>
      <c r="C147" s="27" t="s">
        <v>779</v>
      </c>
    </row>
    <row r="148" spans="1:3" ht="12.75">
      <c r="A148" s="27" t="s">
        <v>985</v>
      </c>
      <c r="B148" s="27" t="s">
        <v>986</v>
      </c>
      <c r="C148" s="27" t="s">
        <v>779</v>
      </c>
    </row>
    <row r="149" spans="1:3" ht="12.75">
      <c r="A149" s="27" t="s">
        <v>987</v>
      </c>
      <c r="B149" s="27" t="s">
        <v>588</v>
      </c>
      <c r="C149" s="27" t="s">
        <v>779</v>
      </c>
    </row>
    <row r="150" spans="1:3" ht="12.75">
      <c r="A150" s="27" t="s">
        <v>988</v>
      </c>
      <c r="B150" s="27" t="s">
        <v>989</v>
      </c>
      <c r="C150" s="27" t="s">
        <v>779</v>
      </c>
    </row>
    <row r="151" spans="1:3" ht="12.75">
      <c r="A151" s="27" t="s">
        <v>990</v>
      </c>
      <c r="B151" s="27" t="s">
        <v>991</v>
      </c>
      <c r="C151" s="27" t="s">
        <v>779</v>
      </c>
    </row>
    <row r="152" spans="1:3" ht="12.75">
      <c r="A152" s="27" t="s">
        <v>992</v>
      </c>
      <c r="B152" s="27" t="s">
        <v>993</v>
      </c>
      <c r="C152" s="27" t="s">
        <v>779</v>
      </c>
    </row>
    <row r="153" spans="1:3" ht="12.75">
      <c r="A153" s="27" t="s">
        <v>994</v>
      </c>
      <c r="B153" s="27" t="s">
        <v>995</v>
      </c>
      <c r="C153" s="27" t="s">
        <v>779</v>
      </c>
    </row>
    <row r="154" spans="1:3" ht="12.75">
      <c r="A154" s="27" t="s">
        <v>996</v>
      </c>
      <c r="B154" s="27" t="s">
        <v>997</v>
      </c>
      <c r="C154" s="27" t="s">
        <v>779</v>
      </c>
    </row>
    <row r="155" spans="1:3" ht="12.75">
      <c r="A155" s="27" t="s">
        <v>998</v>
      </c>
      <c r="B155" s="27" t="s">
        <v>999</v>
      </c>
      <c r="C155" s="27" t="s">
        <v>779</v>
      </c>
    </row>
    <row r="156" spans="1:3" ht="12.75">
      <c r="A156" s="27" t="s">
        <v>1000</v>
      </c>
      <c r="B156" s="27" t="s">
        <v>1001</v>
      </c>
      <c r="C156" s="27" t="s">
        <v>779</v>
      </c>
    </row>
    <row r="157" spans="1:3" ht="12.75">
      <c r="A157" s="27" t="s">
        <v>1002</v>
      </c>
      <c r="B157" s="27" t="s">
        <v>1003</v>
      </c>
      <c r="C157" s="27" t="s">
        <v>779</v>
      </c>
    </row>
    <row r="158" spans="1:3" ht="12.75">
      <c r="A158" s="27" t="s">
        <v>1004</v>
      </c>
      <c r="B158" s="27" t="s">
        <v>1005</v>
      </c>
      <c r="C158" s="27" t="s">
        <v>779</v>
      </c>
    </row>
    <row r="159" spans="1:3" ht="12.75">
      <c r="A159" s="27" t="s">
        <v>1006</v>
      </c>
      <c r="B159" s="27" t="s">
        <v>582</v>
      </c>
      <c r="C159" s="27" t="s">
        <v>779</v>
      </c>
    </row>
    <row r="160" spans="1:3" ht="12.75">
      <c r="A160" s="27" t="s">
        <v>1007</v>
      </c>
      <c r="B160" s="27" t="s">
        <v>1008</v>
      </c>
      <c r="C160" s="27" t="s">
        <v>779</v>
      </c>
    </row>
    <row r="161" spans="1:3" ht="12.75">
      <c r="A161" s="27" t="s">
        <v>1009</v>
      </c>
      <c r="B161" s="27" t="s">
        <v>584</v>
      </c>
      <c r="C161" s="27" t="s">
        <v>779</v>
      </c>
    </row>
    <row r="162" spans="1:3" ht="12.75">
      <c r="A162" s="27" t="s">
        <v>1010</v>
      </c>
      <c r="B162" s="27" t="s">
        <v>1011</v>
      </c>
      <c r="C162" s="27" t="s">
        <v>779</v>
      </c>
    </row>
    <row r="163" spans="1:3" ht="12.75">
      <c r="A163" s="27" t="s">
        <v>1012</v>
      </c>
      <c r="B163" s="27" t="s">
        <v>1013</v>
      </c>
      <c r="C163" s="27" t="s">
        <v>779</v>
      </c>
    </row>
    <row r="164" spans="1:3" ht="12.75">
      <c r="A164" s="27" t="s">
        <v>1014</v>
      </c>
      <c r="B164" s="27" t="s">
        <v>1015</v>
      </c>
      <c r="C164" s="27" t="s">
        <v>779</v>
      </c>
    </row>
    <row r="165" spans="1:3" ht="12.75">
      <c r="A165" s="27" t="s">
        <v>1016</v>
      </c>
      <c r="B165" s="27" t="s">
        <v>1017</v>
      </c>
      <c r="C165" s="27" t="s">
        <v>779</v>
      </c>
    </row>
    <row r="166" spans="1:3" ht="12.75">
      <c r="A166" s="27" t="s">
        <v>1018</v>
      </c>
      <c r="B166" s="27" t="s">
        <v>1019</v>
      </c>
      <c r="C166" s="27" t="s">
        <v>779</v>
      </c>
    </row>
    <row r="167" spans="1:3" ht="12.75">
      <c r="A167" s="27" t="s">
        <v>1020</v>
      </c>
      <c r="B167" s="27" t="s">
        <v>1021</v>
      </c>
      <c r="C167" s="27" t="s">
        <v>779</v>
      </c>
    </row>
    <row r="168" spans="1:3" ht="12.75">
      <c r="A168" s="27" t="s">
        <v>1022</v>
      </c>
      <c r="B168" s="27" t="s">
        <v>1023</v>
      </c>
      <c r="C168" s="27" t="s">
        <v>779</v>
      </c>
    </row>
    <row r="169" spans="1:3" ht="12.75">
      <c r="A169" s="27" t="s">
        <v>1024</v>
      </c>
      <c r="B169" s="27" t="s">
        <v>1025</v>
      </c>
      <c r="C169" s="27" t="s">
        <v>779</v>
      </c>
    </row>
    <row r="170" spans="1:3" ht="12.75">
      <c r="A170" s="27" t="s">
        <v>1026</v>
      </c>
      <c r="B170" s="27" t="s">
        <v>1027</v>
      </c>
      <c r="C170" s="27" t="s">
        <v>779</v>
      </c>
    </row>
    <row r="171" spans="1:3" ht="12.75">
      <c r="A171" s="27" t="s">
        <v>1028</v>
      </c>
      <c r="B171" s="27" t="s">
        <v>1029</v>
      </c>
      <c r="C171" s="27" t="s">
        <v>779</v>
      </c>
    </row>
    <row r="172" spans="1:3" ht="12.75">
      <c r="A172" s="27" t="s">
        <v>1030</v>
      </c>
      <c r="B172" s="27" t="s">
        <v>1031</v>
      </c>
      <c r="C172" s="27" t="s">
        <v>779</v>
      </c>
    </row>
    <row r="173" spans="1:3" ht="12.75">
      <c r="A173" s="27" t="s">
        <v>1032</v>
      </c>
      <c r="B173" s="27" t="s">
        <v>1033</v>
      </c>
      <c r="C173" s="27" t="s">
        <v>779</v>
      </c>
    </row>
    <row r="174" spans="1:3" ht="12.75">
      <c r="A174" s="27" t="s">
        <v>1034</v>
      </c>
      <c r="B174" s="27" t="s">
        <v>1035</v>
      </c>
      <c r="C174" s="27" t="s">
        <v>779</v>
      </c>
    </row>
    <row r="175" spans="1:3" ht="12.75">
      <c r="A175" s="27" t="s">
        <v>1036</v>
      </c>
      <c r="B175" s="27" t="s">
        <v>1037</v>
      </c>
      <c r="C175" s="27" t="s">
        <v>779</v>
      </c>
    </row>
    <row r="176" spans="1:3" ht="12.75">
      <c r="A176" s="27" t="s">
        <v>1038</v>
      </c>
      <c r="B176" s="27" t="s">
        <v>1039</v>
      </c>
      <c r="C176" s="27" t="s">
        <v>779</v>
      </c>
    </row>
    <row r="177" spans="1:3" ht="12.75">
      <c r="A177" s="27" t="s">
        <v>1040</v>
      </c>
      <c r="B177" s="27" t="s">
        <v>1041</v>
      </c>
      <c r="C177" s="27" t="s">
        <v>779</v>
      </c>
    </row>
    <row r="178" spans="1:3" ht="12.75">
      <c r="A178" s="27" t="s">
        <v>1042</v>
      </c>
      <c r="B178" s="27" t="s">
        <v>1043</v>
      </c>
      <c r="C178" s="27" t="s">
        <v>779</v>
      </c>
    </row>
    <row r="179" spans="1:3" ht="12.75">
      <c r="A179" s="27" t="s">
        <v>1044</v>
      </c>
      <c r="B179" s="27" t="s">
        <v>1045</v>
      </c>
      <c r="C179" s="27" t="s">
        <v>779</v>
      </c>
    </row>
    <row r="180" spans="1:3" ht="12.75">
      <c r="A180" s="27" t="s">
        <v>1046</v>
      </c>
      <c r="B180" s="27" t="s">
        <v>608</v>
      </c>
      <c r="C180" s="27" t="s">
        <v>779</v>
      </c>
    </row>
    <row r="181" spans="1:3" ht="12.75">
      <c r="A181" s="27" t="s">
        <v>1047</v>
      </c>
      <c r="B181" s="27" t="s">
        <v>598</v>
      </c>
      <c r="C181" s="27" t="s">
        <v>779</v>
      </c>
    </row>
    <row r="182" spans="1:3" ht="12.75">
      <c r="A182" s="27" t="s">
        <v>1048</v>
      </c>
      <c r="B182" s="27" t="s">
        <v>1049</v>
      </c>
      <c r="C182" s="27" t="s">
        <v>779</v>
      </c>
    </row>
    <row r="183" spans="1:3" ht="12.75">
      <c r="A183" s="27" t="s">
        <v>1050</v>
      </c>
      <c r="B183" s="27" t="s">
        <v>1051</v>
      </c>
      <c r="C183" s="27" t="s">
        <v>779</v>
      </c>
    </row>
    <row r="184" spans="1:3" ht="12.75">
      <c r="A184" s="27" t="s">
        <v>1052</v>
      </c>
      <c r="B184" s="27" t="s">
        <v>1053</v>
      </c>
      <c r="C184" s="27" t="s">
        <v>779</v>
      </c>
    </row>
    <row r="185" spans="1:3" ht="12.75">
      <c r="A185" s="27" t="s">
        <v>1054</v>
      </c>
      <c r="B185" s="27" t="s">
        <v>1055</v>
      </c>
      <c r="C185" s="27" t="s">
        <v>779</v>
      </c>
    </row>
    <row r="186" spans="1:3" ht="12.75">
      <c r="A186" s="27" t="s">
        <v>1056</v>
      </c>
      <c r="B186" s="27" t="s">
        <v>1057</v>
      </c>
      <c r="C186" s="27" t="s">
        <v>779</v>
      </c>
    </row>
    <row r="187" spans="1:3" ht="12.75">
      <c r="A187" s="27" t="s">
        <v>1058</v>
      </c>
      <c r="B187" s="27" t="s">
        <v>606</v>
      </c>
      <c r="C187" s="27" t="s">
        <v>779</v>
      </c>
    </row>
    <row r="188" spans="1:3" ht="12.75">
      <c r="A188" s="27" t="s">
        <v>1059</v>
      </c>
      <c r="B188" s="27" t="s">
        <v>1060</v>
      </c>
      <c r="C188" s="27" t="s">
        <v>779</v>
      </c>
    </row>
    <row r="189" spans="1:3" ht="12.75">
      <c r="A189" s="27" t="s">
        <v>1061</v>
      </c>
      <c r="B189" s="27" t="s">
        <v>1062</v>
      </c>
      <c r="C189" s="27" t="s">
        <v>779</v>
      </c>
    </row>
    <row r="190" spans="1:3" ht="12.75">
      <c r="A190" s="27" t="s">
        <v>1063</v>
      </c>
      <c r="B190" s="27" t="s">
        <v>1064</v>
      </c>
      <c r="C190" s="27" t="s">
        <v>779</v>
      </c>
    </row>
    <row r="191" spans="1:3" ht="12.75">
      <c r="A191" s="27" t="s">
        <v>1065</v>
      </c>
      <c r="B191" s="27" t="s">
        <v>1066</v>
      </c>
      <c r="C191" s="27" t="s">
        <v>779</v>
      </c>
    </row>
    <row r="192" spans="1:3" ht="12.75">
      <c r="A192" s="27" t="s">
        <v>1067</v>
      </c>
      <c r="B192" s="27" t="s">
        <v>1068</v>
      </c>
      <c r="C192" s="27" t="s">
        <v>779</v>
      </c>
    </row>
    <row r="193" spans="1:3" ht="12.75">
      <c r="A193" s="27" t="s">
        <v>1069</v>
      </c>
      <c r="B193" s="27" t="s">
        <v>1070</v>
      </c>
      <c r="C193" s="27" t="s">
        <v>779</v>
      </c>
    </row>
    <row r="194" spans="1:3" ht="12.75">
      <c r="A194" s="27" t="s">
        <v>1071</v>
      </c>
      <c r="B194" s="27" t="s">
        <v>572</v>
      </c>
      <c r="C194" s="27" t="s">
        <v>779</v>
      </c>
    </row>
    <row r="195" spans="1:3" ht="12.75">
      <c r="A195" s="27" t="s">
        <v>1072</v>
      </c>
      <c r="B195" s="27" t="s">
        <v>1073</v>
      </c>
      <c r="C195" s="27" t="s">
        <v>779</v>
      </c>
    </row>
    <row r="196" spans="1:3" ht="12.75">
      <c r="A196" s="27" t="s">
        <v>1074</v>
      </c>
      <c r="B196" s="27" t="s">
        <v>1075</v>
      </c>
      <c r="C196" s="27" t="s">
        <v>779</v>
      </c>
    </row>
    <row r="197" spans="1:3" ht="12.75">
      <c r="A197" s="27" t="s">
        <v>1076</v>
      </c>
      <c r="B197" s="27" t="s">
        <v>1077</v>
      </c>
      <c r="C197" s="27" t="s">
        <v>779</v>
      </c>
    </row>
    <row r="198" spans="1:3" ht="12.75">
      <c r="A198" s="27" t="s">
        <v>1078</v>
      </c>
      <c r="B198" s="27" t="s">
        <v>1079</v>
      </c>
      <c r="C198" s="27" t="s">
        <v>779</v>
      </c>
    </row>
    <row r="199" spans="1:3" ht="12.75">
      <c r="A199" s="27" t="s">
        <v>1080</v>
      </c>
      <c r="B199" s="27" t="s">
        <v>650</v>
      </c>
      <c r="C199" s="27" t="s">
        <v>779</v>
      </c>
    </row>
    <row r="200" spans="1:3" ht="12.75">
      <c r="A200" s="27" t="s">
        <v>1081</v>
      </c>
      <c r="B200" s="27" t="s">
        <v>1082</v>
      </c>
      <c r="C200" s="27" t="s">
        <v>779</v>
      </c>
    </row>
    <row r="201" spans="1:3" ht="12.75">
      <c r="A201" s="27" t="s">
        <v>1083</v>
      </c>
      <c r="B201" s="27" t="s">
        <v>632</v>
      </c>
      <c r="C201" s="27" t="s">
        <v>779</v>
      </c>
    </row>
    <row r="202" spans="1:3" ht="12.75">
      <c r="A202" s="27" t="s">
        <v>1084</v>
      </c>
      <c r="B202" s="27" t="s">
        <v>612</v>
      </c>
      <c r="C202" s="27" t="s">
        <v>779</v>
      </c>
    </row>
    <row r="203" spans="1:3" ht="12.75">
      <c r="A203" s="27" t="s">
        <v>1085</v>
      </c>
      <c r="B203" s="27" t="s">
        <v>1086</v>
      </c>
      <c r="C203" s="27" t="s">
        <v>779</v>
      </c>
    </row>
    <row r="204" spans="1:3" ht="12.75">
      <c r="A204" s="27" t="s">
        <v>1087</v>
      </c>
      <c r="B204" s="27" t="s">
        <v>1088</v>
      </c>
      <c r="C204" s="27" t="s">
        <v>779</v>
      </c>
    </row>
    <row r="205" spans="1:3" ht="12.75">
      <c r="A205" s="27" t="s">
        <v>1089</v>
      </c>
      <c r="B205" s="27" t="s">
        <v>616</v>
      </c>
      <c r="C205" s="27" t="s">
        <v>779</v>
      </c>
    </row>
    <row r="206" spans="1:3" ht="12.75">
      <c r="A206" s="27" t="s">
        <v>1090</v>
      </c>
      <c r="B206" s="27" t="s">
        <v>624</v>
      </c>
      <c r="C206" s="27" t="s">
        <v>779</v>
      </c>
    </row>
    <row r="207" spans="1:3" ht="12.75">
      <c r="A207" s="27" t="s">
        <v>1091</v>
      </c>
      <c r="B207" s="27" t="s">
        <v>622</v>
      </c>
      <c r="C207" s="27" t="s">
        <v>779</v>
      </c>
    </row>
    <row r="208" spans="1:3" ht="12.75">
      <c r="A208" s="27" t="s">
        <v>1092</v>
      </c>
      <c r="B208" s="27" t="s">
        <v>1093</v>
      </c>
      <c r="C208" s="27" t="s">
        <v>779</v>
      </c>
    </row>
    <row r="209" spans="1:3" ht="12.75">
      <c r="A209" s="27" t="s">
        <v>1094</v>
      </c>
      <c r="B209" s="27" t="s">
        <v>614</v>
      </c>
      <c r="C209" s="27" t="s">
        <v>779</v>
      </c>
    </row>
    <row r="210" spans="1:3" ht="12.75">
      <c r="A210" s="27" t="s">
        <v>1095</v>
      </c>
      <c r="B210" s="27" t="s">
        <v>626</v>
      </c>
      <c r="C210" s="27" t="s">
        <v>779</v>
      </c>
    </row>
    <row r="211" spans="1:3" ht="12.75">
      <c r="A211" s="27" t="s">
        <v>1096</v>
      </c>
      <c r="B211" s="27" t="s">
        <v>1097</v>
      </c>
      <c r="C211" s="27" t="s">
        <v>779</v>
      </c>
    </row>
    <row r="212" spans="1:3" ht="12.75">
      <c r="A212" s="27" t="s">
        <v>1098</v>
      </c>
      <c r="B212" s="27" t="s">
        <v>562</v>
      </c>
      <c r="C212" s="27" t="s">
        <v>779</v>
      </c>
    </row>
    <row r="213" spans="1:3" ht="12.75">
      <c r="A213" s="27" t="s">
        <v>1099</v>
      </c>
      <c r="B213" s="27" t="s">
        <v>630</v>
      </c>
      <c r="C213" s="27" t="s">
        <v>779</v>
      </c>
    </row>
    <row r="214" spans="1:3" ht="12.75">
      <c r="A214" s="27" t="s">
        <v>1100</v>
      </c>
      <c r="B214" s="27" t="s">
        <v>1101</v>
      </c>
      <c r="C214" s="27" t="s">
        <v>779</v>
      </c>
    </row>
    <row r="215" spans="1:3" ht="12.75">
      <c r="A215" s="27" t="s">
        <v>1102</v>
      </c>
      <c r="B215" s="27" t="s">
        <v>618</v>
      </c>
      <c r="C215" s="27" t="s">
        <v>779</v>
      </c>
    </row>
    <row r="216" spans="1:3" ht="12.75">
      <c r="A216" s="27" t="s">
        <v>1103</v>
      </c>
      <c r="B216" s="27" t="s">
        <v>1104</v>
      </c>
      <c r="C216" s="27" t="s">
        <v>779</v>
      </c>
    </row>
    <row r="217" spans="1:3" ht="12.75">
      <c r="A217" s="27" t="s">
        <v>1105</v>
      </c>
      <c r="B217" s="27" t="s">
        <v>1106</v>
      </c>
      <c r="C217" s="27" t="s">
        <v>779</v>
      </c>
    </row>
    <row r="218" spans="1:3" ht="12.75">
      <c r="A218" s="27" t="s">
        <v>1107</v>
      </c>
      <c r="B218" s="27" t="s">
        <v>1108</v>
      </c>
      <c r="C218" s="27" t="s">
        <v>779</v>
      </c>
    </row>
    <row r="219" spans="1:3" ht="12.75">
      <c r="A219" s="27" t="s">
        <v>1109</v>
      </c>
      <c r="B219" s="27" t="s">
        <v>1110</v>
      </c>
      <c r="C219" s="27" t="s">
        <v>779</v>
      </c>
    </row>
    <row r="220" spans="1:3" ht="12.75">
      <c r="A220" s="27" t="s">
        <v>1111</v>
      </c>
      <c r="B220" s="27" t="s">
        <v>1112</v>
      </c>
      <c r="C220" s="27" t="s">
        <v>779</v>
      </c>
    </row>
    <row r="221" spans="1:3" ht="12.75">
      <c r="A221" s="27" t="s">
        <v>1113</v>
      </c>
      <c r="B221" s="27" t="s">
        <v>1114</v>
      </c>
      <c r="C221" s="27" t="s">
        <v>779</v>
      </c>
    </row>
    <row r="222" spans="1:3" ht="12.75">
      <c r="A222" s="27" t="s">
        <v>1115</v>
      </c>
      <c r="B222" s="27" t="s">
        <v>1116</v>
      </c>
      <c r="C222" s="27" t="s">
        <v>779</v>
      </c>
    </row>
    <row r="223" spans="1:3" ht="12.75">
      <c r="A223" s="27" t="s">
        <v>1117</v>
      </c>
      <c r="B223" s="27" t="s">
        <v>1118</v>
      </c>
      <c r="C223" s="27" t="s">
        <v>779</v>
      </c>
    </row>
    <row r="224" spans="1:3" ht="12.75">
      <c r="A224" s="27" t="s">
        <v>1119</v>
      </c>
      <c r="B224" s="27" t="s">
        <v>1120</v>
      </c>
      <c r="C224" s="27" t="s">
        <v>779</v>
      </c>
    </row>
    <row r="225" spans="1:3" ht="12.75">
      <c r="A225" s="27" t="s">
        <v>1121</v>
      </c>
      <c r="B225" s="27" t="s">
        <v>1122</v>
      </c>
      <c r="C225" s="27" t="s">
        <v>779</v>
      </c>
    </row>
    <row r="226" spans="1:3" ht="12.75">
      <c r="A226" s="27" t="s">
        <v>1123</v>
      </c>
      <c r="B226" s="27" t="s">
        <v>640</v>
      </c>
      <c r="C226" s="27" t="s">
        <v>779</v>
      </c>
    </row>
    <row r="227" spans="1:3" ht="12.75">
      <c r="A227" s="27" t="s">
        <v>1124</v>
      </c>
      <c r="B227" s="27" t="s">
        <v>1125</v>
      </c>
      <c r="C227" s="27" t="s">
        <v>779</v>
      </c>
    </row>
    <row r="228" spans="1:3" ht="12.75">
      <c r="A228" s="27" t="s">
        <v>1126</v>
      </c>
      <c r="B228" s="27" t="s">
        <v>1127</v>
      </c>
      <c r="C228" s="27" t="s">
        <v>779</v>
      </c>
    </row>
    <row r="229" spans="1:3" ht="12.75">
      <c r="A229" s="27" t="s">
        <v>1128</v>
      </c>
      <c r="B229" s="27" t="s">
        <v>1129</v>
      </c>
      <c r="C229" s="27" t="s">
        <v>779</v>
      </c>
    </row>
    <row r="230" spans="1:3" ht="12.75">
      <c r="A230" s="27" t="s">
        <v>1130</v>
      </c>
      <c r="B230" s="27" t="s">
        <v>1131</v>
      </c>
      <c r="C230" s="27" t="s">
        <v>779</v>
      </c>
    </row>
    <row r="231" spans="1:3" ht="12.75">
      <c r="A231" s="27" t="s">
        <v>1132</v>
      </c>
      <c r="B231" s="27" t="s">
        <v>1133</v>
      </c>
      <c r="C231" s="27" t="s">
        <v>779</v>
      </c>
    </row>
    <row r="232" spans="1:3" ht="12.75">
      <c r="A232" s="27" t="s">
        <v>1134</v>
      </c>
      <c r="B232" s="27" t="s">
        <v>638</v>
      </c>
      <c r="C232" s="27" t="s">
        <v>779</v>
      </c>
    </row>
    <row r="233" spans="1:3" ht="12.75">
      <c r="A233" s="27" t="s">
        <v>1135</v>
      </c>
      <c r="B233" s="27" t="s">
        <v>1136</v>
      </c>
      <c r="C233" s="27" t="s">
        <v>779</v>
      </c>
    </row>
    <row r="234" spans="1:3" ht="12.75">
      <c r="A234" s="27" t="s">
        <v>1137</v>
      </c>
      <c r="B234" s="27" t="s">
        <v>1138</v>
      </c>
      <c r="C234" s="27" t="s">
        <v>779</v>
      </c>
    </row>
    <row r="235" spans="1:3" ht="12.75">
      <c r="A235" s="27" t="s">
        <v>1139</v>
      </c>
      <c r="B235" s="27" t="s">
        <v>1140</v>
      </c>
      <c r="C235" s="27" t="s">
        <v>779</v>
      </c>
    </row>
    <row r="236" spans="1:3" ht="12.75">
      <c r="A236" s="27" t="s">
        <v>1141</v>
      </c>
      <c r="B236" s="27" t="s">
        <v>432</v>
      </c>
      <c r="C236" s="27" t="s">
        <v>779</v>
      </c>
    </row>
    <row r="237" spans="1:3" ht="12.75">
      <c r="A237" s="27" t="s">
        <v>1142</v>
      </c>
      <c r="B237" s="27" t="s">
        <v>1143</v>
      </c>
      <c r="C237" s="27" t="s">
        <v>779</v>
      </c>
    </row>
    <row r="238" spans="1:3" ht="12.75">
      <c r="A238" s="27" t="s">
        <v>1144</v>
      </c>
      <c r="B238" s="27" t="s">
        <v>1145</v>
      </c>
      <c r="C238" s="27" t="s">
        <v>779</v>
      </c>
    </row>
    <row r="239" spans="1:3" ht="12.75">
      <c r="A239" s="27" t="s">
        <v>1146</v>
      </c>
      <c r="B239" s="27" t="s">
        <v>1147</v>
      </c>
      <c r="C239" s="27" t="s">
        <v>779</v>
      </c>
    </row>
    <row r="240" spans="1:3" ht="12.75">
      <c r="A240" s="27" t="s">
        <v>1148</v>
      </c>
      <c r="B240" s="27" t="s">
        <v>1149</v>
      </c>
      <c r="C240" s="27" t="s">
        <v>779</v>
      </c>
    </row>
    <row r="241" spans="1:3" ht="12.75">
      <c r="A241" s="27" t="s">
        <v>1150</v>
      </c>
      <c r="B241" s="27" t="s">
        <v>1151</v>
      </c>
      <c r="C241" s="27" t="s">
        <v>779</v>
      </c>
    </row>
    <row r="242" spans="1:3" ht="12.75">
      <c r="A242" s="27" t="s">
        <v>1152</v>
      </c>
      <c r="B242" s="27" t="s">
        <v>1153</v>
      </c>
      <c r="C242" s="27" t="s">
        <v>779</v>
      </c>
    </row>
    <row r="243" spans="1:3" ht="12.75">
      <c r="A243" s="27" t="s">
        <v>1154</v>
      </c>
      <c r="B243" s="27" t="s">
        <v>1155</v>
      </c>
      <c r="C243" s="27" t="s">
        <v>779</v>
      </c>
    </row>
    <row r="244" spans="1:3" ht="12.75">
      <c r="A244" s="27" t="s">
        <v>1156</v>
      </c>
      <c r="B244" s="27" t="s">
        <v>1157</v>
      </c>
      <c r="C244" s="27" t="s">
        <v>779</v>
      </c>
    </row>
    <row r="245" spans="1:3" ht="12.75">
      <c r="A245" s="27" t="s">
        <v>1158</v>
      </c>
      <c r="B245" s="27" t="s">
        <v>1159</v>
      </c>
      <c r="C245" s="27" t="s">
        <v>779</v>
      </c>
    </row>
    <row r="246" spans="1:3" ht="12.75">
      <c r="A246" s="27" t="s">
        <v>1160</v>
      </c>
      <c r="B246" s="27" t="s">
        <v>1161</v>
      </c>
      <c r="C246" s="27" t="s">
        <v>779</v>
      </c>
    </row>
    <row r="247" spans="1:3" ht="12.75">
      <c r="A247" s="27" t="s">
        <v>1162</v>
      </c>
      <c r="B247" s="27" t="s">
        <v>1163</v>
      </c>
      <c r="C247" s="27" t="s">
        <v>779</v>
      </c>
    </row>
    <row r="248" spans="1:3" ht="12.75">
      <c r="A248" s="27" t="s">
        <v>1164</v>
      </c>
      <c r="B248" s="27" t="s">
        <v>1165</v>
      </c>
      <c r="C248" s="27" t="s">
        <v>779</v>
      </c>
    </row>
    <row r="249" spans="1:3" ht="12.75">
      <c r="A249" s="27" t="s">
        <v>1166</v>
      </c>
      <c r="B249" s="27" t="s">
        <v>1167</v>
      </c>
      <c r="C249" s="27" t="s">
        <v>779</v>
      </c>
    </row>
    <row r="250" spans="1:3" ht="12.75">
      <c r="A250" s="27" t="s">
        <v>1168</v>
      </c>
      <c r="B250" s="27" t="s">
        <v>658</v>
      </c>
      <c r="C250" s="27" t="s">
        <v>779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I237"/>
  <sheetViews>
    <sheetView zoomScalePageLayoutView="0" workbookViewId="0" topLeftCell="A1">
      <pane ySplit="1" topLeftCell="A2" activePane="bottomLeft" state="frozen"/>
      <selection pane="topLeft" activeCell="A1" sqref="A1"/>
      <selection pane="bottomLeft" activeCell="K12" sqref="K12"/>
    </sheetView>
  </sheetViews>
  <sheetFormatPr defaultColWidth="9.140625" defaultRowHeight="12.75"/>
  <cols>
    <col min="1" max="1" width="20.7109375" style="13" customWidth="1"/>
    <col min="2" max="2" width="13.57421875" style="13" customWidth="1"/>
    <col min="3" max="3" width="20.7109375" style="13" customWidth="1"/>
    <col min="4" max="4" width="15.7109375" style="20" customWidth="1"/>
    <col min="5" max="6" width="15.28125" style="13" customWidth="1"/>
    <col min="7" max="9" width="15.7109375" style="20" customWidth="1"/>
    <col min="10" max="16384" width="9.140625" style="13" customWidth="1"/>
  </cols>
  <sheetData>
    <row r="1" spans="1:9" ht="24.75" customHeight="1">
      <c r="A1" s="12" t="s">
        <v>672</v>
      </c>
      <c r="B1" s="12" t="s">
        <v>673</v>
      </c>
      <c r="C1" s="12" t="s">
        <v>674</v>
      </c>
      <c r="D1" s="12" t="s">
        <v>707</v>
      </c>
      <c r="E1" s="12" t="s">
        <v>1179</v>
      </c>
      <c r="F1" s="12" t="s">
        <v>1177</v>
      </c>
      <c r="G1" s="12" t="s">
        <v>1180</v>
      </c>
      <c r="H1" s="12" t="s">
        <v>1181</v>
      </c>
      <c r="I1" s="12" t="s">
        <v>1182</v>
      </c>
    </row>
    <row r="2" spans="1:9" ht="12.75">
      <c r="A2" s="14" t="s">
        <v>675</v>
      </c>
      <c r="B2" s="14">
        <v>110000</v>
      </c>
      <c r="C2" s="15" t="s">
        <v>215</v>
      </c>
      <c r="D2" s="16"/>
      <c r="E2" s="16"/>
      <c r="F2" s="16" t="s">
        <v>1178</v>
      </c>
      <c r="G2" s="16" t="str">
        <f>IF(E2="","N/A",IF(LEFT(E2,1)="N",B2,"N/A"))</f>
        <v>N/A</v>
      </c>
      <c r="H2" s="16" t="str">
        <f>IF(E2="","N/A",IF(RIGHT(E2,1)="S",B2,"N/A"))</f>
        <v>N/A</v>
      </c>
      <c r="I2" s="16" t="str">
        <f>IF(E2="N/S",B2,"N/A")</f>
        <v>N/A</v>
      </c>
    </row>
    <row r="3" spans="1:9" ht="12.75">
      <c r="A3" s="17" t="s">
        <v>0</v>
      </c>
      <c r="B3" s="17">
        <v>110010</v>
      </c>
      <c r="C3" s="18" t="s">
        <v>1</v>
      </c>
      <c r="D3" s="19" t="s">
        <v>676</v>
      </c>
      <c r="E3" s="19" t="s">
        <v>676</v>
      </c>
      <c r="F3" s="19">
        <v>110000</v>
      </c>
      <c r="G3" s="19" t="str">
        <f aca="true" t="shared" si="0" ref="G3:G66">IF(E3="","N/A",IF(LEFT(E3,1)="N",B3,"N/A"))</f>
        <v>N/A</v>
      </c>
      <c r="H3" s="19">
        <f aca="true" t="shared" si="1" ref="H3:H66">IF(E3="","N/A",IF(RIGHT(E3,1)="S",B3,"N/A"))</f>
        <v>110010</v>
      </c>
      <c r="I3" s="19" t="str">
        <f aca="true" t="shared" si="2" ref="I3:I66">IF(E3="N/S",B3,"N/A")</f>
        <v>N/A</v>
      </c>
    </row>
    <row r="4" spans="1:9" ht="12.75">
      <c r="A4" s="17" t="s">
        <v>2</v>
      </c>
      <c r="B4" s="17">
        <v>110020</v>
      </c>
      <c r="C4" s="18" t="s">
        <v>3</v>
      </c>
      <c r="D4" s="19" t="s">
        <v>676</v>
      </c>
      <c r="E4" s="19" t="s">
        <v>676</v>
      </c>
      <c r="F4" s="19">
        <v>110000</v>
      </c>
      <c r="G4" s="19" t="str">
        <f t="shared" si="0"/>
        <v>N/A</v>
      </c>
      <c r="H4" s="19">
        <f t="shared" si="1"/>
        <v>110020</v>
      </c>
      <c r="I4" s="19" t="str">
        <f t="shared" si="2"/>
        <v>N/A</v>
      </c>
    </row>
    <row r="5" spans="1:9" ht="12.75">
      <c r="A5" s="17" t="s">
        <v>4</v>
      </c>
      <c r="B5" s="17">
        <v>110030</v>
      </c>
      <c r="C5" s="18" t="s">
        <v>5</v>
      </c>
      <c r="D5" s="19" t="s">
        <v>676</v>
      </c>
      <c r="E5" s="19" t="s">
        <v>676</v>
      </c>
      <c r="F5" s="19">
        <v>110000</v>
      </c>
      <c r="G5" s="19" t="str">
        <f t="shared" si="0"/>
        <v>N/A</v>
      </c>
      <c r="H5" s="19">
        <f t="shared" si="1"/>
        <v>110030</v>
      </c>
      <c r="I5" s="19" t="str">
        <f t="shared" si="2"/>
        <v>N/A</v>
      </c>
    </row>
    <row r="6" spans="1:9" ht="12.75">
      <c r="A6" s="17" t="s">
        <v>6</v>
      </c>
      <c r="B6" s="17">
        <v>110040</v>
      </c>
      <c r="C6" s="18" t="s">
        <v>7</v>
      </c>
      <c r="D6" s="19" t="s">
        <v>676</v>
      </c>
      <c r="E6" s="19" t="s">
        <v>676</v>
      </c>
      <c r="F6" s="19">
        <v>110000</v>
      </c>
      <c r="G6" s="19" t="str">
        <f t="shared" si="0"/>
        <v>N/A</v>
      </c>
      <c r="H6" s="19">
        <f t="shared" si="1"/>
        <v>110040</v>
      </c>
      <c r="I6" s="19" t="str">
        <f t="shared" si="2"/>
        <v>N/A</v>
      </c>
    </row>
    <row r="7" spans="1:9" ht="25.5">
      <c r="A7" s="17" t="s">
        <v>8</v>
      </c>
      <c r="B7" s="17">
        <v>110050</v>
      </c>
      <c r="C7" s="18" t="s">
        <v>9</v>
      </c>
      <c r="D7" s="19" t="s">
        <v>676</v>
      </c>
      <c r="E7" s="19" t="s">
        <v>676</v>
      </c>
      <c r="F7" s="19">
        <v>110000</v>
      </c>
      <c r="G7" s="19" t="str">
        <f t="shared" si="0"/>
        <v>N/A</v>
      </c>
      <c r="H7" s="19">
        <f t="shared" si="1"/>
        <v>110050</v>
      </c>
      <c r="I7" s="19" t="str">
        <f t="shared" si="2"/>
        <v>N/A</v>
      </c>
    </row>
    <row r="8" spans="1:9" ht="12.75">
      <c r="A8" s="14" t="s">
        <v>677</v>
      </c>
      <c r="B8" s="14">
        <v>120000</v>
      </c>
      <c r="C8" s="15" t="s">
        <v>215</v>
      </c>
      <c r="D8" s="16"/>
      <c r="E8" s="16"/>
      <c r="F8" s="16" t="s">
        <v>1178</v>
      </c>
      <c r="G8" s="16" t="str">
        <f t="shared" si="0"/>
        <v>N/A</v>
      </c>
      <c r="H8" s="16" t="str">
        <f t="shared" si="1"/>
        <v>N/A</v>
      </c>
      <c r="I8" s="16" t="str">
        <f t="shared" si="2"/>
        <v>N/A</v>
      </c>
    </row>
    <row r="9" spans="1:9" ht="25.5">
      <c r="A9" s="17" t="s">
        <v>10</v>
      </c>
      <c r="B9" s="17">
        <v>120010</v>
      </c>
      <c r="C9" s="18" t="s">
        <v>11</v>
      </c>
      <c r="D9" s="19" t="s">
        <v>676</v>
      </c>
      <c r="E9" s="19" t="s">
        <v>676</v>
      </c>
      <c r="F9" s="19">
        <v>120000</v>
      </c>
      <c r="G9" s="19" t="str">
        <f t="shared" si="0"/>
        <v>N/A</v>
      </c>
      <c r="H9" s="19">
        <f t="shared" si="1"/>
        <v>120010</v>
      </c>
      <c r="I9" s="19" t="str">
        <f t="shared" si="2"/>
        <v>N/A</v>
      </c>
    </row>
    <row r="10" spans="1:9" ht="12.75">
      <c r="A10" s="17" t="s">
        <v>12</v>
      </c>
      <c r="B10" s="17">
        <v>120020</v>
      </c>
      <c r="C10" s="18" t="s">
        <v>13</v>
      </c>
      <c r="D10" s="19" t="s">
        <v>678</v>
      </c>
      <c r="E10" s="19" t="s">
        <v>676</v>
      </c>
      <c r="F10" s="19">
        <v>120000</v>
      </c>
      <c r="G10" s="19" t="str">
        <f t="shared" si="0"/>
        <v>N/A</v>
      </c>
      <c r="H10" s="19">
        <f t="shared" si="1"/>
        <v>120020</v>
      </c>
      <c r="I10" s="19" t="str">
        <f t="shared" si="2"/>
        <v>N/A</v>
      </c>
    </row>
    <row r="11" spans="1:9" ht="12.75">
      <c r="A11" s="17" t="s">
        <v>14</v>
      </c>
      <c r="B11" s="17">
        <v>120030</v>
      </c>
      <c r="C11" s="18" t="s">
        <v>15</v>
      </c>
      <c r="D11" s="19" t="s">
        <v>678</v>
      </c>
      <c r="E11" s="19" t="s">
        <v>676</v>
      </c>
      <c r="F11" s="19">
        <v>120000</v>
      </c>
      <c r="G11" s="19" t="str">
        <f t="shared" si="0"/>
        <v>N/A</v>
      </c>
      <c r="H11" s="19">
        <f t="shared" si="1"/>
        <v>120030</v>
      </c>
      <c r="I11" s="19" t="str">
        <f t="shared" si="2"/>
        <v>N/A</v>
      </c>
    </row>
    <row r="12" spans="1:9" ht="51">
      <c r="A12" s="17" t="s">
        <v>16</v>
      </c>
      <c r="B12" s="17">
        <v>120040</v>
      </c>
      <c r="C12" s="18" t="s">
        <v>17</v>
      </c>
      <c r="D12" s="19" t="s">
        <v>676</v>
      </c>
      <c r="E12" s="19" t="s">
        <v>676</v>
      </c>
      <c r="F12" s="19">
        <v>120000</v>
      </c>
      <c r="G12" s="19" t="str">
        <f t="shared" si="0"/>
        <v>N/A</v>
      </c>
      <c r="H12" s="19">
        <f t="shared" si="1"/>
        <v>120040</v>
      </c>
      <c r="I12" s="19" t="str">
        <f t="shared" si="2"/>
        <v>N/A</v>
      </c>
    </row>
    <row r="13" spans="1:9" ht="12.75">
      <c r="A13" s="17" t="s">
        <v>18</v>
      </c>
      <c r="B13" s="17">
        <v>120050</v>
      </c>
      <c r="C13" s="18" t="s">
        <v>19</v>
      </c>
      <c r="D13" s="19" t="s">
        <v>678</v>
      </c>
      <c r="E13" s="19" t="s">
        <v>676</v>
      </c>
      <c r="F13" s="19">
        <v>120000</v>
      </c>
      <c r="G13" s="19" t="str">
        <f t="shared" si="0"/>
        <v>N/A</v>
      </c>
      <c r="H13" s="19">
        <f t="shared" si="1"/>
        <v>120050</v>
      </c>
      <c r="I13" s="19" t="str">
        <f t="shared" si="2"/>
        <v>N/A</v>
      </c>
    </row>
    <row r="14" spans="1:9" ht="12.75">
      <c r="A14" s="17" t="s">
        <v>20</v>
      </c>
      <c r="B14" s="17">
        <v>120060</v>
      </c>
      <c r="C14" s="18" t="s">
        <v>21</v>
      </c>
      <c r="D14" s="19" t="s">
        <v>676</v>
      </c>
      <c r="E14" s="19" t="s">
        <v>676</v>
      </c>
      <c r="F14" s="19">
        <v>120000</v>
      </c>
      <c r="G14" s="19" t="str">
        <f t="shared" si="0"/>
        <v>N/A</v>
      </c>
      <c r="H14" s="19">
        <f t="shared" si="1"/>
        <v>120060</v>
      </c>
      <c r="I14" s="19" t="str">
        <f t="shared" si="2"/>
        <v>N/A</v>
      </c>
    </row>
    <row r="15" spans="1:9" ht="51">
      <c r="A15" s="17" t="s">
        <v>22</v>
      </c>
      <c r="B15" s="17">
        <v>120070</v>
      </c>
      <c r="C15" s="18" t="s">
        <v>23</v>
      </c>
      <c r="D15" s="19" t="s">
        <v>678</v>
      </c>
      <c r="E15" s="19" t="s">
        <v>676</v>
      </c>
      <c r="F15" s="19">
        <v>120000</v>
      </c>
      <c r="G15" s="19" t="str">
        <f t="shared" si="0"/>
        <v>N/A</v>
      </c>
      <c r="H15" s="19">
        <f t="shared" si="1"/>
        <v>120070</v>
      </c>
      <c r="I15" s="19" t="str">
        <f t="shared" si="2"/>
        <v>N/A</v>
      </c>
    </row>
    <row r="16" spans="1:9" ht="12.75">
      <c r="A16" s="17" t="s">
        <v>24</v>
      </c>
      <c r="B16" s="17">
        <v>120080</v>
      </c>
      <c r="C16" s="18" t="s">
        <v>25</v>
      </c>
      <c r="D16" s="19" t="s">
        <v>678</v>
      </c>
      <c r="E16" s="19" t="s">
        <v>676</v>
      </c>
      <c r="F16" s="19">
        <v>120000</v>
      </c>
      <c r="G16" s="19" t="str">
        <f t="shared" si="0"/>
        <v>N/A</v>
      </c>
      <c r="H16" s="19">
        <f t="shared" si="1"/>
        <v>120080</v>
      </c>
      <c r="I16" s="19" t="str">
        <f t="shared" si="2"/>
        <v>N/A</v>
      </c>
    </row>
    <row r="17" spans="1:9" ht="12.75">
      <c r="A17" s="17" t="s">
        <v>26</v>
      </c>
      <c r="B17" s="17">
        <v>120090</v>
      </c>
      <c r="C17" s="18" t="s">
        <v>27</v>
      </c>
      <c r="D17" s="19" t="s">
        <v>676</v>
      </c>
      <c r="E17" s="19" t="s">
        <v>676</v>
      </c>
      <c r="F17" s="19">
        <v>120000</v>
      </c>
      <c r="G17" s="19" t="str">
        <f t="shared" si="0"/>
        <v>N/A</v>
      </c>
      <c r="H17" s="19">
        <f t="shared" si="1"/>
        <v>120090</v>
      </c>
      <c r="I17" s="19" t="str">
        <f t="shared" si="2"/>
        <v>N/A</v>
      </c>
    </row>
    <row r="18" spans="1:9" ht="12.75">
      <c r="A18" s="17" t="s">
        <v>28</v>
      </c>
      <c r="B18" s="17">
        <v>120100</v>
      </c>
      <c r="C18" s="18" t="s">
        <v>29</v>
      </c>
      <c r="D18" s="19" t="s">
        <v>678</v>
      </c>
      <c r="E18" s="19" t="s">
        <v>676</v>
      </c>
      <c r="F18" s="19">
        <v>120000</v>
      </c>
      <c r="G18" s="19" t="str">
        <f t="shared" si="0"/>
        <v>N/A</v>
      </c>
      <c r="H18" s="19">
        <f t="shared" si="1"/>
        <v>120100</v>
      </c>
      <c r="I18" s="19" t="str">
        <f t="shared" si="2"/>
        <v>N/A</v>
      </c>
    </row>
    <row r="19" spans="1:9" ht="25.5">
      <c r="A19" s="17" t="s">
        <v>30</v>
      </c>
      <c r="B19" s="17">
        <v>120110</v>
      </c>
      <c r="C19" s="18" t="s">
        <v>31</v>
      </c>
      <c r="D19" s="19" t="s">
        <v>676</v>
      </c>
      <c r="E19" s="19" t="s">
        <v>676</v>
      </c>
      <c r="F19" s="19">
        <v>120000</v>
      </c>
      <c r="G19" s="19" t="str">
        <f t="shared" si="0"/>
        <v>N/A</v>
      </c>
      <c r="H19" s="19">
        <f t="shared" si="1"/>
        <v>120110</v>
      </c>
      <c r="I19" s="19" t="str">
        <f t="shared" si="2"/>
        <v>N/A</v>
      </c>
    </row>
    <row r="20" spans="1:9" ht="12.75">
      <c r="A20" s="14" t="s">
        <v>679</v>
      </c>
      <c r="B20" s="14">
        <v>130000</v>
      </c>
      <c r="C20" s="15" t="s">
        <v>215</v>
      </c>
      <c r="D20" s="16"/>
      <c r="E20" s="16"/>
      <c r="F20" s="16" t="s">
        <v>1178</v>
      </c>
      <c r="G20" s="16" t="str">
        <f t="shared" si="0"/>
        <v>N/A</v>
      </c>
      <c r="H20" s="16" t="str">
        <f t="shared" si="1"/>
        <v>N/A</v>
      </c>
      <c r="I20" s="16" t="str">
        <f t="shared" si="2"/>
        <v>N/A</v>
      </c>
    </row>
    <row r="21" spans="1:9" ht="12.75">
      <c r="A21" s="17" t="s">
        <v>32</v>
      </c>
      <c r="B21" s="17">
        <v>130010</v>
      </c>
      <c r="C21" s="18" t="s">
        <v>33</v>
      </c>
      <c r="D21" s="19" t="s">
        <v>680</v>
      </c>
      <c r="E21" s="19" t="s">
        <v>680</v>
      </c>
      <c r="F21" s="19">
        <v>130000</v>
      </c>
      <c r="G21" s="19">
        <f t="shared" si="0"/>
        <v>130010</v>
      </c>
      <c r="H21" s="19">
        <f t="shared" si="1"/>
        <v>130010</v>
      </c>
      <c r="I21" s="19" t="str">
        <f t="shared" si="2"/>
        <v>N/A</v>
      </c>
    </row>
    <row r="22" spans="1:9" ht="12.75">
      <c r="A22" s="17" t="s">
        <v>34</v>
      </c>
      <c r="B22" s="17">
        <v>130020</v>
      </c>
      <c r="C22" s="18" t="s">
        <v>35</v>
      </c>
      <c r="D22" s="19" t="s">
        <v>680</v>
      </c>
      <c r="E22" s="19" t="s">
        <v>680</v>
      </c>
      <c r="F22" s="19">
        <v>130000</v>
      </c>
      <c r="G22" s="19">
        <f t="shared" si="0"/>
        <v>130020</v>
      </c>
      <c r="H22" s="19">
        <f t="shared" si="1"/>
        <v>130020</v>
      </c>
      <c r="I22" s="19" t="str">
        <f t="shared" si="2"/>
        <v>N/A</v>
      </c>
    </row>
    <row r="23" spans="1:9" ht="12.75">
      <c r="A23" s="17" t="s">
        <v>36</v>
      </c>
      <c r="B23" s="17">
        <v>130030</v>
      </c>
      <c r="C23" s="18" t="s">
        <v>37</v>
      </c>
      <c r="D23" s="19" t="s">
        <v>681</v>
      </c>
      <c r="E23" s="19" t="s">
        <v>681</v>
      </c>
      <c r="F23" s="19">
        <v>130000</v>
      </c>
      <c r="G23" s="19">
        <f t="shared" si="0"/>
        <v>130030</v>
      </c>
      <c r="H23" s="19">
        <f t="shared" si="1"/>
        <v>130030</v>
      </c>
      <c r="I23" s="19">
        <f t="shared" si="2"/>
        <v>130030</v>
      </c>
    </row>
    <row r="24" spans="1:9" ht="12.75">
      <c r="A24" s="17" t="s">
        <v>38</v>
      </c>
      <c r="B24" s="17">
        <v>130040</v>
      </c>
      <c r="C24" s="18" t="s">
        <v>39</v>
      </c>
      <c r="D24" s="19" t="s">
        <v>681</v>
      </c>
      <c r="E24" s="19" t="s">
        <v>681</v>
      </c>
      <c r="F24" s="19">
        <v>130000</v>
      </c>
      <c r="G24" s="19">
        <f t="shared" si="0"/>
        <v>130040</v>
      </c>
      <c r="H24" s="19">
        <f t="shared" si="1"/>
        <v>130040</v>
      </c>
      <c r="I24" s="19">
        <f t="shared" si="2"/>
        <v>130040</v>
      </c>
    </row>
    <row r="25" spans="1:9" ht="12.75">
      <c r="A25" s="17" t="s">
        <v>40</v>
      </c>
      <c r="B25" s="17">
        <v>130050</v>
      </c>
      <c r="C25" s="18" t="s">
        <v>41</v>
      </c>
      <c r="D25" s="19" t="s">
        <v>681</v>
      </c>
      <c r="E25" s="19" t="s">
        <v>681</v>
      </c>
      <c r="F25" s="19">
        <v>130000</v>
      </c>
      <c r="G25" s="19">
        <f t="shared" si="0"/>
        <v>130050</v>
      </c>
      <c r="H25" s="19">
        <f t="shared" si="1"/>
        <v>130050</v>
      </c>
      <c r="I25" s="19">
        <f t="shared" si="2"/>
        <v>130050</v>
      </c>
    </row>
    <row r="26" spans="1:9" ht="12.75">
      <c r="A26" s="14" t="s">
        <v>682</v>
      </c>
      <c r="B26" s="14">
        <v>140000</v>
      </c>
      <c r="C26" s="15" t="s">
        <v>215</v>
      </c>
      <c r="D26" s="16"/>
      <c r="E26" s="16"/>
      <c r="F26" s="16" t="s">
        <v>1178</v>
      </c>
      <c r="G26" s="16" t="str">
        <f t="shared" si="0"/>
        <v>N/A</v>
      </c>
      <c r="H26" s="16" t="str">
        <f t="shared" si="1"/>
        <v>N/A</v>
      </c>
      <c r="I26" s="16" t="str">
        <f t="shared" si="2"/>
        <v>N/A</v>
      </c>
    </row>
    <row r="27" spans="1:9" ht="25.5">
      <c r="A27" s="17" t="s">
        <v>42</v>
      </c>
      <c r="B27" s="17">
        <v>140010</v>
      </c>
      <c r="C27" s="18" t="s">
        <v>43</v>
      </c>
      <c r="D27" s="19" t="s">
        <v>676</v>
      </c>
      <c r="E27" s="19" t="s">
        <v>676</v>
      </c>
      <c r="F27" s="19">
        <v>140000</v>
      </c>
      <c r="G27" s="19" t="str">
        <f t="shared" si="0"/>
        <v>N/A</v>
      </c>
      <c r="H27" s="19">
        <f t="shared" si="1"/>
        <v>140010</v>
      </c>
      <c r="I27" s="19" t="str">
        <f t="shared" si="2"/>
        <v>N/A</v>
      </c>
    </row>
    <row r="28" spans="1:9" ht="25.5">
      <c r="A28" s="17" t="s">
        <v>44</v>
      </c>
      <c r="B28" s="17">
        <v>140020</v>
      </c>
      <c r="C28" s="18" t="s">
        <v>45</v>
      </c>
      <c r="D28" s="19" t="s">
        <v>676</v>
      </c>
      <c r="E28" s="19" t="s">
        <v>676</v>
      </c>
      <c r="F28" s="19">
        <v>140000</v>
      </c>
      <c r="G28" s="19" t="str">
        <f t="shared" si="0"/>
        <v>N/A</v>
      </c>
      <c r="H28" s="19">
        <f t="shared" si="1"/>
        <v>140020</v>
      </c>
      <c r="I28" s="19" t="str">
        <f t="shared" si="2"/>
        <v>N/A</v>
      </c>
    </row>
    <row r="29" spans="1:9" ht="25.5">
      <c r="A29" s="17" t="s">
        <v>46</v>
      </c>
      <c r="B29" s="17">
        <v>140030</v>
      </c>
      <c r="C29" s="18" t="s">
        <v>47</v>
      </c>
      <c r="D29" s="19" t="s">
        <v>676</v>
      </c>
      <c r="E29" s="19" t="s">
        <v>676</v>
      </c>
      <c r="F29" s="19">
        <v>140000</v>
      </c>
      <c r="G29" s="19" t="str">
        <f t="shared" si="0"/>
        <v>N/A</v>
      </c>
      <c r="H29" s="19">
        <f t="shared" si="1"/>
        <v>140030</v>
      </c>
      <c r="I29" s="19" t="str">
        <f t="shared" si="2"/>
        <v>N/A</v>
      </c>
    </row>
    <row r="30" spans="1:9" ht="12.75">
      <c r="A30" s="17" t="s">
        <v>48</v>
      </c>
      <c r="B30" s="17">
        <v>140040</v>
      </c>
      <c r="C30" s="18" t="s">
        <v>49</v>
      </c>
      <c r="D30" s="19" t="s">
        <v>676</v>
      </c>
      <c r="E30" s="19" t="s">
        <v>676</v>
      </c>
      <c r="F30" s="19">
        <v>140000</v>
      </c>
      <c r="G30" s="19" t="str">
        <f t="shared" si="0"/>
        <v>N/A</v>
      </c>
      <c r="H30" s="19">
        <f t="shared" si="1"/>
        <v>140040</v>
      </c>
      <c r="I30" s="19" t="str">
        <f t="shared" si="2"/>
        <v>N/A</v>
      </c>
    </row>
    <row r="31" spans="1:9" ht="12.75">
      <c r="A31" s="14" t="s">
        <v>683</v>
      </c>
      <c r="B31" s="14">
        <v>151000</v>
      </c>
      <c r="C31" s="15" t="s">
        <v>215</v>
      </c>
      <c r="D31" s="16"/>
      <c r="E31" s="16"/>
      <c r="F31" s="16" t="s">
        <v>1178</v>
      </c>
      <c r="G31" s="16" t="str">
        <f t="shared" si="0"/>
        <v>N/A</v>
      </c>
      <c r="H31" s="16" t="str">
        <f t="shared" si="1"/>
        <v>N/A</v>
      </c>
      <c r="I31" s="16" t="str">
        <f t="shared" si="2"/>
        <v>N/A</v>
      </c>
    </row>
    <row r="32" spans="1:9" ht="12.75">
      <c r="A32" s="17" t="s">
        <v>50</v>
      </c>
      <c r="B32" s="17">
        <v>151010</v>
      </c>
      <c r="C32" s="18" t="s">
        <v>51</v>
      </c>
      <c r="D32" s="19" t="s">
        <v>676</v>
      </c>
      <c r="E32" s="19" t="s">
        <v>676</v>
      </c>
      <c r="F32" s="19">
        <v>151000</v>
      </c>
      <c r="G32" s="19" t="str">
        <f t="shared" si="0"/>
        <v>N/A</v>
      </c>
      <c r="H32" s="19">
        <f t="shared" si="1"/>
        <v>151010</v>
      </c>
      <c r="I32" s="19" t="str">
        <f t="shared" si="2"/>
        <v>N/A</v>
      </c>
    </row>
    <row r="33" spans="1:9" ht="12.75">
      <c r="A33" s="17" t="s">
        <v>52</v>
      </c>
      <c r="B33" s="17">
        <v>151020</v>
      </c>
      <c r="C33" s="18" t="s">
        <v>51</v>
      </c>
      <c r="D33" s="19" t="s">
        <v>680</v>
      </c>
      <c r="E33" s="19" t="s">
        <v>680</v>
      </c>
      <c r="F33" s="19">
        <v>151000</v>
      </c>
      <c r="G33" s="19">
        <f t="shared" si="0"/>
        <v>151020</v>
      </c>
      <c r="H33" s="19">
        <f t="shared" si="1"/>
        <v>151020</v>
      </c>
      <c r="I33" s="19" t="str">
        <f t="shared" si="2"/>
        <v>N/A</v>
      </c>
    </row>
    <row r="34" spans="1:9" ht="12.75">
      <c r="A34" s="17" t="s">
        <v>53</v>
      </c>
      <c r="B34" s="17">
        <v>152000</v>
      </c>
      <c r="C34" s="18" t="s">
        <v>54</v>
      </c>
      <c r="D34" s="19" t="s">
        <v>676</v>
      </c>
      <c r="E34" s="19" t="s">
        <v>676</v>
      </c>
      <c r="F34" s="19" t="s">
        <v>1178</v>
      </c>
      <c r="G34" s="19" t="str">
        <f t="shared" si="0"/>
        <v>N/A</v>
      </c>
      <c r="H34" s="19">
        <f t="shared" si="1"/>
        <v>152000</v>
      </c>
      <c r="I34" s="19" t="str">
        <f t="shared" si="2"/>
        <v>N/A</v>
      </c>
    </row>
    <row r="35" spans="1:9" ht="12.75">
      <c r="A35" s="14" t="s">
        <v>684</v>
      </c>
      <c r="B35" s="14">
        <v>153000</v>
      </c>
      <c r="C35" s="15" t="s">
        <v>215</v>
      </c>
      <c r="D35" s="16"/>
      <c r="E35" s="16"/>
      <c r="F35" s="16" t="s">
        <v>1178</v>
      </c>
      <c r="G35" s="16" t="str">
        <f t="shared" si="0"/>
        <v>N/A</v>
      </c>
      <c r="H35" s="16" t="str">
        <f t="shared" si="1"/>
        <v>N/A</v>
      </c>
      <c r="I35" s="16" t="str">
        <f t="shared" si="2"/>
        <v>N/A</v>
      </c>
    </row>
    <row r="36" spans="1:9" ht="12.75">
      <c r="A36" s="17" t="s">
        <v>55</v>
      </c>
      <c r="B36" s="17">
        <v>153010</v>
      </c>
      <c r="C36" s="18" t="s">
        <v>56</v>
      </c>
      <c r="D36" s="19" t="s">
        <v>681</v>
      </c>
      <c r="E36" s="19" t="s">
        <v>681</v>
      </c>
      <c r="F36" s="19">
        <v>153000</v>
      </c>
      <c r="G36" s="19">
        <f t="shared" si="0"/>
        <v>153010</v>
      </c>
      <c r="H36" s="19">
        <f t="shared" si="1"/>
        <v>153010</v>
      </c>
      <c r="I36" s="19">
        <f t="shared" si="2"/>
        <v>153010</v>
      </c>
    </row>
    <row r="37" spans="1:9" ht="12.75">
      <c r="A37" s="17" t="s">
        <v>57</v>
      </c>
      <c r="B37" s="17">
        <v>153020</v>
      </c>
      <c r="C37" s="18" t="s">
        <v>58</v>
      </c>
      <c r="D37" s="19" t="s">
        <v>681</v>
      </c>
      <c r="E37" s="19" t="s">
        <v>681</v>
      </c>
      <c r="F37" s="19">
        <v>153000</v>
      </c>
      <c r="G37" s="19">
        <f t="shared" si="0"/>
        <v>153020</v>
      </c>
      <c r="H37" s="19">
        <f t="shared" si="1"/>
        <v>153020</v>
      </c>
      <c r="I37" s="19">
        <f t="shared" si="2"/>
        <v>153020</v>
      </c>
    </row>
    <row r="38" spans="1:9" ht="12.75">
      <c r="A38" s="17" t="s">
        <v>59</v>
      </c>
      <c r="B38" s="17">
        <v>153030</v>
      </c>
      <c r="C38" s="18" t="s">
        <v>60</v>
      </c>
      <c r="D38" s="19" t="s">
        <v>681</v>
      </c>
      <c r="E38" s="19" t="s">
        <v>681</v>
      </c>
      <c r="F38" s="19">
        <v>153000</v>
      </c>
      <c r="G38" s="19">
        <f t="shared" si="0"/>
        <v>153030</v>
      </c>
      <c r="H38" s="19">
        <f t="shared" si="1"/>
        <v>153030</v>
      </c>
      <c r="I38" s="19">
        <f t="shared" si="2"/>
        <v>153030</v>
      </c>
    </row>
    <row r="39" spans="1:9" ht="25.5">
      <c r="A39" s="14" t="s">
        <v>685</v>
      </c>
      <c r="B39" s="14">
        <v>154000</v>
      </c>
      <c r="C39" s="15" t="s">
        <v>215</v>
      </c>
      <c r="D39" s="16"/>
      <c r="E39" s="16"/>
      <c r="F39" s="16" t="s">
        <v>1178</v>
      </c>
      <c r="G39" s="16" t="str">
        <f t="shared" si="0"/>
        <v>N/A</v>
      </c>
      <c r="H39" s="16" t="str">
        <f t="shared" si="1"/>
        <v>N/A</v>
      </c>
      <c r="I39" s="16" t="str">
        <f t="shared" si="2"/>
        <v>N/A</v>
      </c>
    </row>
    <row r="40" spans="1:9" ht="76.5">
      <c r="A40" s="17" t="s">
        <v>61</v>
      </c>
      <c r="B40" s="17">
        <v>154010</v>
      </c>
      <c r="C40" s="18" t="s">
        <v>62</v>
      </c>
      <c r="D40" s="19" t="s">
        <v>681</v>
      </c>
      <c r="E40" s="19" t="s">
        <v>681</v>
      </c>
      <c r="F40" s="19">
        <v>154000</v>
      </c>
      <c r="G40" s="19">
        <f t="shared" si="0"/>
        <v>154010</v>
      </c>
      <c r="H40" s="19">
        <f t="shared" si="1"/>
        <v>154010</v>
      </c>
      <c r="I40" s="19">
        <f t="shared" si="2"/>
        <v>154010</v>
      </c>
    </row>
    <row r="41" spans="1:9" ht="12.75">
      <c r="A41" s="17" t="s">
        <v>63</v>
      </c>
      <c r="B41" s="17">
        <v>154020</v>
      </c>
      <c r="C41" s="18" t="s">
        <v>64</v>
      </c>
      <c r="D41" s="19" t="s">
        <v>681</v>
      </c>
      <c r="E41" s="19" t="s">
        <v>681</v>
      </c>
      <c r="F41" s="19">
        <v>154000</v>
      </c>
      <c r="G41" s="19">
        <f t="shared" si="0"/>
        <v>154020</v>
      </c>
      <c r="H41" s="19">
        <f t="shared" si="1"/>
        <v>154020</v>
      </c>
      <c r="I41" s="19">
        <f t="shared" si="2"/>
        <v>154020</v>
      </c>
    </row>
    <row r="42" spans="1:9" ht="25.5">
      <c r="A42" s="17" t="s">
        <v>65</v>
      </c>
      <c r="B42" s="17">
        <v>154030</v>
      </c>
      <c r="C42" s="18" t="s">
        <v>66</v>
      </c>
      <c r="D42" s="19" t="s">
        <v>686</v>
      </c>
      <c r="E42" s="19" t="s">
        <v>686</v>
      </c>
      <c r="F42" s="19">
        <v>154000</v>
      </c>
      <c r="G42" s="19">
        <f t="shared" si="0"/>
        <v>154030</v>
      </c>
      <c r="H42" s="19" t="str">
        <f t="shared" si="1"/>
        <v>N/A</v>
      </c>
      <c r="I42" s="19" t="str">
        <f t="shared" si="2"/>
        <v>N/A</v>
      </c>
    </row>
    <row r="43" spans="1:9" ht="12.75">
      <c r="A43" s="17" t="s">
        <v>67</v>
      </c>
      <c r="B43" s="17">
        <v>154040</v>
      </c>
      <c r="C43" s="18" t="s">
        <v>68</v>
      </c>
      <c r="D43" s="19" t="s">
        <v>681</v>
      </c>
      <c r="E43" s="19" t="s">
        <v>681</v>
      </c>
      <c r="F43" s="19">
        <v>154000</v>
      </c>
      <c r="G43" s="19">
        <f t="shared" si="0"/>
        <v>154040</v>
      </c>
      <c r="H43" s="19">
        <f t="shared" si="1"/>
        <v>154040</v>
      </c>
      <c r="I43" s="19">
        <f t="shared" si="2"/>
        <v>154040</v>
      </c>
    </row>
    <row r="44" spans="1:9" ht="25.5">
      <c r="A44" s="17" t="s">
        <v>69</v>
      </c>
      <c r="B44" s="17">
        <v>154050</v>
      </c>
      <c r="C44" s="18" t="s">
        <v>70</v>
      </c>
      <c r="D44" s="19" t="s">
        <v>681</v>
      </c>
      <c r="E44" s="19" t="s">
        <v>681</v>
      </c>
      <c r="F44" s="19">
        <v>154000</v>
      </c>
      <c r="G44" s="19">
        <f t="shared" si="0"/>
        <v>154050</v>
      </c>
      <c r="H44" s="19">
        <f t="shared" si="1"/>
        <v>154050</v>
      </c>
      <c r="I44" s="19">
        <f t="shared" si="2"/>
        <v>154050</v>
      </c>
    </row>
    <row r="45" spans="1:9" ht="12.75">
      <c r="A45" s="17" t="s">
        <v>71</v>
      </c>
      <c r="B45" s="17">
        <v>154060</v>
      </c>
      <c r="C45" s="18" t="s">
        <v>72</v>
      </c>
      <c r="D45" s="19" t="s">
        <v>681</v>
      </c>
      <c r="E45" s="19" t="s">
        <v>681</v>
      </c>
      <c r="F45" s="19">
        <v>154000</v>
      </c>
      <c r="G45" s="19">
        <f t="shared" si="0"/>
        <v>154060</v>
      </c>
      <c r="H45" s="19">
        <f t="shared" si="1"/>
        <v>154060</v>
      </c>
      <c r="I45" s="19">
        <f t="shared" si="2"/>
        <v>154060</v>
      </c>
    </row>
    <row r="46" spans="1:9" ht="12.75">
      <c r="A46" s="17" t="s">
        <v>73</v>
      </c>
      <c r="B46" s="17">
        <v>154070</v>
      </c>
      <c r="C46" s="18" t="s">
        <v>74</v>
      </c>
      <c r="D46" s="19" t="s">
        <v>681</v>
      </c>
      <c r="E46" s="19" t="s">
        <v>681</v>
      </c>
      <c r="F46" s="19">
        <v>154000</v>
      </c>
      <c r="G46" s="19">
        <f t="shared" si="0"/>
        <v>154070</v>
      </c>
      <c r="H46" s="19">
        <f t="shared" si="1"/>
        <v>154070</v>
      </c>
      <c r="I46" s="19">
        <f t="shared" si="2"/>
        <v>154070</v>
      </c>
    </row>
    <row r="47" spans="1:9" ht="12.75">
      <c r="A47" s="17" t="s">
        <v>75</v>
      </c>
      <c r="B47" s="17">
        <v>154080</v>
      </c>
      <c r="C47" s="18" t="s">
        <v>76</v>
      </c>
      <c r="D47" s="19" t="s">
        <v>681</v>
      </c>
      <c r="E47" s="19" t="s">
        <v>681</v>
      </c>
      <c r="F47" s="19">
        <v>154000</v>
      </c>
      <c r="G47" s="19">
        <f t="shared" si="0"/>
        <v>154080</v>
      </c>
      <c r="H47" s="19">
        <f t="shared" si="1"/>
        <v>154080</v>
      </c>
      <c r="I47" s="19">
        <f t="shared" si="2"/>
        <v>154080</v>
      </c>
    </row>
    <row r="48" spans="1:9" ht="12.75">
      <c r="A48" s="17" t="s">
        <v>77</v>
      </c>
      <c r="B48" s="17">
        <v>161010</v>
      </c>
      <c r="C48" s="18" t="s">
        <v>78</v>
      </c>
      <c r="D48" s="19" t="s">
        <v>678</v>
      </c>
      <c r="E48" s="19" t="s">
        <v>676</v>
      </c>
      <c r="F48" s="19" t="s">
        <v>1178</v>
      </c>
      <c r="G48" s="19" t="str">
        <f t="shared" si="0"/>
        <v>N/A</v>
      </c>
      <c r="H48" s="19">
        <f t="shared" si="1"/>
        <v>161010</v>
      </c>
      <c r="I48" s="19" t="str">
        <f t="shared" si="2"/>
        <v>N/A</v>
      </c>
    </row>
    <row r="49" spans="1:9" ht="12.75">
      <c r="A49" s="17" t="s">
        <v>79</v>
      </c>
      <c r="B49" s="17">
        <v>161020</v>
      </c>
      <c r="C49" s="18" t="s">
        <v>80</v>
      </c>
      <c r="D49" s="19" t="s">
        <v>676</v>
      </c>
      <c r="E49" s="19" t="s">
        <v>676</v>
      </c>
      <c r="F49" s="19" t="s">
        <v>1178</v>
      </c>
      <c r="G49" s="19" t="str">
        <f t="shared" si="0"/>
        <v>N/A</v>
      </c>
      <c r="H49" s="19">
        <f t="shared" si="1"/>
        <v>161020</v>
      </c>
      <c r="I49" s="19" t="str">
        <f t="shared" si="2"/>
        <v>N/A</v>
      </c>
    </row>
    <row r="50" spans="1:9" ht="12.75">
      <c r="A50" s="17" t="s">
        <v>81</v>
      </c>
      <c r="B50" s="17">
        <v>161030</v>
      </c>
      <c r="C50" s="18" t="s">
        <v>82</v>
      </c>
      <c r="D50" s="19" t="s">
        <v>676</v>
      </c>
      <c r="E50" s="19" t="s">
        <v>676</v>
      </c>
      <c r="F50" s="19" t="s">
        <v>1178</v>
      </c>
      <c r="G50" s="19" t="str">
        <f t="shared" si="0"/>
        <v>N/A</v>
      </c>
      <c r="H50" s="19">
        <f t="shared" si="1"/>
        <v>161030</v>
      </c>
      <c r="I50" s="19" t="str">
        <f t="shared" si="2"/>
        <v>N/A</v>
      </c>
    </row>
    <row r="51" spans="1:9" ht="25.5">
      <c r="A51" s="17" t="s">
        <v>83</v>
      </c>
      <c r="B51" s="17">
        <v>161040</v>
      </c>
      <c r="C51" s="18" t="s">
        <v>84</v>
      </c>
      <c r="D51" s="19" t="s">
        <v>678</v>
      </c>
      <c r="E51" s="19" t="s">
        <v>676</v>
      </c>
      <c r="F51" s="19" t="s">
        <v>1178</v>
      </c>
      <c r="G51" s="19" t="str">
        <f t="shared" si="0"/>
        <v>N/A</v>
      </c>
      <c r="H51" s="19">
        <f t="shared" si="1"/>
        <v>161040</v>
      </c>
      <c r="I51" s="19" t="str">
        <f t="shared" si="2"/>
        <v>N/A</v>
      </c>
    </row>
    <row r="52" spans="1:9" ht="12.75">
      <c r="A52" s="17" t="s">
        <v>85</v>
      </c>
      <c r="B52" s="17">
        <v>161050</v>
      </c>
      <c r="C52" s="18" t="s">
        <v>86</v>
      </c>
      <c r="D52" s="19" t="s">
        <v>678</v>
      </c>
      <c r="E52" s="19" t="s">
        <v>676</v>
      </c>
      <c r="F52" s="19" t="s">
        <v>1178</v>
      </c>
      <c r="G52" s="19" t="str">
        <f t="shared" si="0"/>
        <v>N/A</v>
      </c>
      <c r="H52" s="19">
        <f t="shared" si="1"/>
        <v>161050</v>
      </c>
      <c r="I52" s="19" t="str">
        <f t="shared" si="2"/>
        <v>N/A</v>
      </c>
    </row>
    <row r="53" spans="1:9" ht="12.75">
      <c r="A53" s="17" t="s">
        <v>87</v>
      </c>
      <c r="B53" s="17">
        <v>161060</v>
      </c>
      <c r="C53" s="18" t="s">
        <v>88</v>
      </c>
      <c r="D53" s="19" t="s">
        <v>678</v>
      </c>
      <c r="E53" s="19" t="s">
        <v>676</v>
      </c>
      <c r="F53" s="19" t="s">
        <v>1178</v>
      </c>
      <c r="G53" s="19" t="str">
        <f t="shared" si="0"/>
        <v>N/A</v>
      </c>
      <c r="H53" s="19">
        <f t="shared" si="1"/>
        <v>161060</v>
      </c>
      <c r="I53" s="19" t="str">
        <f t="shared" si="2"/>
        <v>N/A</v>
      </c>
    </row>
    <row r="54" spans="1:9" ht="12.75">
      <c r="A54" s="17" t="s">
        <v>89</v>
      </c>
      <c r="B54" s="17">
        <v>161070</v>
      </c>
      <c r="C54" s="18" t="s">
        <v>90</v>
      </c>
      <c r="D54" s="19" t="s">
        <v>678</v>
      </c>
      <c r="E54" s="19" t="s">
        <v>676</v>
      </c>
      <c r="F54" s="19" t="s">
        <v>1178</v>
      </c>
      <c r="G54" s="19" t="str">
        <f t="shared" si="0"/>
        <v>N/A</v>
      </c>
      <c r="H54" s="19">
        <f t="shared" si="1"/>
        <v>161070</v>
      </c>
      <c r="I54" s="19" t="str">
        <f t="shared" si="2"/>
        <v>N/A</v>
      </c>
    </row>
    <row r="55" spans="1:9" ht="25.5">
      <c r="A55" s="17" t="s">
        <v>91</v>
      </c>
      <c r="B55" s="17">
        <v>162010</v>
      </c>
      <c r="C55" s="18" t="s">
        <v>92</v>
      </c>
      <c r="D55" s="19" t="s">
        <v>676</v>
      </c>
      <c r="E55" s="19" t="s">
        <v>676</v>
      </c>
      <c r="F55" s="19" t="s">
        <v>1178</v>
      </c>
      <c r="G55" s="19" t="str">
        <f t="shared" si="0"/>
        <v>N/A</v>
      </c>
      <c r="H55" s="19">
        <f t="shared" si="1"/>
        <v>162010</v>
      </c>
      <c r="I55" s="19" t="str">
        <f t="shared" si="2"/>
        <v>N/A</v>
      </c>
    </row>
    <row r="56" spans="1:9" ht="12.75">
      <c r="A56" s="17" t="s">
        <v>93</v>
      </c>
      <c r="B56" s="17">
        <v>162020</v>
      </c>
      <c r="C56" s="18" t="s">
        <v>94</v>
      </c>
      <c r="D56" s="19" t="s">
        <v>678</v>
      </c>
      <c r="E56" s="19" t="s">
        <v>676</v>
      </c>
      <c r="F56" s="19" t="s">
        <v>1178</v>
      </c>
      <c r="G56" s="19" t="str">
        <f t="shared" si="0"/>
        <v>N/A</v>
      </c>
      <c r="H56" s="19">
        <f t="shared" si="1"/>
        <v>162020</v>
      </c>
      <c r="I56" s="19" t="str">
        <f t="shared" si="2"/>
        <v>N/A</v>
      </c>
    </row>
    <row r="57" spans="1:9" ht="25.5">
      <c r="A57" s="17" t="s">
        <v>95</v>
      </c>
      <c r="B57" s="17">
        <v>162030</v>
      </c>
      <c r="C57" s="18" t="s">
        <v>96</v>
      </c>
      <c r="D57" s="19" t="s">
        <v>678</v>
      </c>
      <c r="E57" s="19" t="s">
        <v>676</v>
      </c>
      <c r="F57" s="19" t="s">
        <v>1178</v>
      </c>
      <c r="G57" s="19" t="str">
        <f t="shared" si="0"/>
        <v>N/A</v>
      </c>
      <c r="H57" s="19">
        <f t="shared" si="1"/>
        <v>162030</v>
      </c>
      <c r="I57" s="19" t="str">
        <f t="shared" si="2"/>
        <v>N/A</v>
      </c>
    </row>
    <row r="58" spans="1:9" ht="12.75">
      <c r="A58" s="17" t="s">
        <v>97</v>
      </c>
      <c r="B58" s="17">
        <v>162040</v>
      </c>
      <c r="C58" s="18" t="s">
        <v>98</v>
      </c>
      <c r="D58" s="19" t="s">
        <v>678</v>
      </c>
      <c r="E58" s="19" t="s">
        <v>676</v>
      </c>
      <c r="F58" s="19" t="s">
        <v>1178</v>
      </c>
      <c r="G58" s="19" t="str">
        <f t="shared" si="0"/>
        <v>N/A</v>
      </c>
      <c r="H58" s="19">
        <f t="shared" si="1"/>
        <v>162040</v>
      </c>
      <c r="I58" s="19" t="str">
        <f t="shared" si="2"/>
        <v>N/A</v>
      </c>
    </row>
    <row r="59" spans="1:9" ht="12.75">
      <c r="A59" s="17" t="s">
        <v>99</v>
      </c>
      <c r="B59" s="17">
        <v>162050</v>
      </c>
      <c r="C59" s="18" t="s">
        <v>100</v>
      </c>
      <c r="D59" s="19" t="s">
        <v>678</v>
      </c>
      <c r="E59" s="19" t="s">
        <v>676</v>
      </c>
      <c r="F59" s="19" t="s">
        <v>1178</v>
      </c>
      <c r="G59" s="19" t="str">
        <f t="shared" si="0"/>
        <v>N/A</v>
      </c>
      <c r="H59" s="19">
        <f t="shared" si="1"/>
        <v>162050</v>
      </c>
      <c r="I59" s="19" t="str">
        <f t="shared" si="2"/>
        <v>N/A</v>
      </c>
    </row>
    <row r="60" spans="1:9" ht="12.75">
      <c r="A60" s="17" t="s">
        <v>101</v>
      </c>
      <c r="B60" s="17">
        <v>162060</v>
      </c>
      <c r="C60" s="18" t="s">
        <v>102</v>
      </c>
      <c r="D60" s="19" t="s">
        <v>678</v>
      </c>
      <c r="E60" s="19" t="s">
        <v>676</v>
      </c>
      <c r="F60" s="19" t="s">
        <v>1178</v>
      </c>
      <c r="G60" s="19" t="str">
        <f t="shared" si="0"/>
        <v>N/A</v>
      </c>
      <c r="H60" s="19">
        <f t="shared" si="1"/>
        <v>162060</v>
      </c>
      <c r="I60" s="19" t="str">
        <f t="shared" si="2"/>
        <v>N/A</v>
      </c>
    </row>
    <row r="61" spans="1:9" ht="12.75">
      <c r="A61" s="17" t="s">
        <v>103</v>
      </c>
      <c r="B61" s="17">
        <v>163010</v>
      </c>
      <c r="C61" s="18" t="s">
        <v>104</v>
      </c>
      <c r="D61" s="19" t="s">
        <v>678</v>
      </c>
      <c r="E61" s="19" t="s">
        <v>676</v>
      </c>
      <c r="F61" s="19" t="s">
        <v>1178</v>
      </c>
      <c r="G61" s="19" t="str">
        <f t="shared" si="0"/>
        <v>N/A</v>
      </c>
      <c r="H61" s="19">
        <f t="shared" si="1"/>
        <v>163010</v>
      </c>
      <c r="I61" s="19" t="str">
        <f t="shared" si="2"/>
        <v>N/A</v>
      </c>
    </row>
    <row r="62" spans="1:9" ht="51">
      <c r="A62" s="17" t="s">
        <v>105</v>
      </c>
      <c r="B62" s="17">
        <v>163020</v>
      </c>
      <c r="C62" s="18" t="s">
        <v>106</v>
      </c>
      <c r="D62" s="19" t="s">
        <v>678</v>
      </c>
      <c r="E62" s="19" t="s">
        <v>676</v>
      </c>
      <c r="F62" s="19" t="s">
        <v>1178</v>
      </c>
      <c r="G62" s="19" t="str">
        <f t="shared" si="0"/>
        <v>N/A</v>
      </c>
      <c r="H62" s="19">
        <f t="shared" si="1"/>
        <v>163020</v>
      </c>
      <c r="I62" s="19" t="str">
        <f t="shared" si="2"/>
        <v>N/A</v>
      </c>
    </row>
    <row r="63" spans="1:9" ht="12.75">
      <c r="A63" s="17" t="s">
        <v>107</v>
      </c>
      <c r="B63" s="17">
        <v>163030</v>
      </c>
      <c r="C63" s="18" t="s">
        <v>108</v>
      </c>
      <c r="D63" s="19" t="s">
        <v>678</v>
      </c>
      <c r="E63" s="19" t="s">
        <v>676</v>
      </c>
      <c r="F63" s="19" t="s">
        <v>1178</v>
      </c>
      <c r="G63" s="19" t="str">
        <f t="shared" si="0"/>
        <v>N/A</v>
      </c>
      <c r="H63" s="19">
        <f t="shared" si="1"/>
        <v>163030</v>
      </c>
      <c r="I63" s="19" t="str">
        <f t="shared" si="2"/>
        <v>N/A</v>
      </c>
    </row>
    <row r="64" spans="1:9" ht="12.75">
      <c r="A64" s="17" t="s">
        <v>109</v>
      </c>
      <c r="B64" s="17">
        <v>163040</v>
      </c>
      <c r="C64" s="18" t="s">
        <v>110</v>
      </c>
      <c r="D64" s="19" t="s">
        <v>678</v>
      </c>
      <c r="E64" s="19" t="s">
        <v>676</v>
      </c>
      <c r="F64" s="19" t="s">
        <v>1178</v>
      </c>
      <c r="G64" s="19" t="str">
        <f t="shared" si="0"/>
        <v>N/A</v>
      </c>
      <c r="H64" s="19">
        <f t="shared" si="1"/>
        <v>163040</v>
      </c>
      <c r="I64" s="19" t="str">
        <f t="shared" si="2"/>
        <v>N/A</v>
      </c>
    </row>
    <row r="65" spans="1:9" ht="12.75">
      <c r="A65" s="17" t="s">
        <v>111</v>
      </c>
      <c r="B65" s="17">
        <v>163050</v>
      </c>
      <c r="C65" s="18" t="s">
        <v>112</v>
      </c>
      <c r="D65" s="19" t="s">
        <v>678</v>
      </c>
      <c r="E65" s="19" t="s">
        <v>676</v>
      </c>
      <c r="F65" s="19" t="s">
        <v>1178</v>
      </c>
      <c r="G65" s="19" t="str">
        <f t="shared" si="0"/>
        <v>N/A</v>
      </c>
      <c r="H65" s="19">
        <f t="shared" si="1"/>
        <v>163050</v>
      </c>
      <c r="I65" s="19" t="str">
        <f t="shared" si="2"/>
        <v>N/A</v>
      </c>
    </row>
    <row r="66" spans="1:9" ht="12.75">
      <c r="A66" s="17" t="s">
        <v>113</v>
      </c>
      <c r="B66" s="17">
        <v>163060</v>
      </c>
      <c r="C66" s="18" t="s">
        <v>114</v>
      </c>
      <c r="D66" s="19" t="s">
        <v>678</v>
      </c>
      <c r="E66" s="19" t="s">
        <v>676</v>
      </c>
      <c r="F66" s="19" t="s">
        <v>1178</v>
      </c>
      <c r="G66" s="19" t="str">
        <f t="shared" si="0"/>
        <v>N/A</v>
      </c>
      <c r="H66" s="19">
        <f t="shared" si="1"/>
        <v>163060</v>
      </c>
      <c r="I66" s="19" t="str">
        <f t="shared" si="2"/>
        <v>N/A</v>
      </c>
    </row>
    <row r="67" spans="1:9" ht="12.75">
      <c r="A67" s="17" t="s">
        <v>115</v>
      </c>
      <c r="B67" s="17">
        <v>163070</v>
      </c>
      <c r="C67" s="18" t="s">
        <v>116</v>
      </c>
      <c r="D67" s="19" t="s">
        <v>678</v>
      </c>
      <c r="E67" s="19" t="s">
        <v>676</v>
      </c>
      <c r="F67" s="19" t="s">
        <v>1178</v>
      </c>
      <c r="G67" s="19" t="str">
        <f aca="true" t="shared" si="3" ref="G67:G130">IF(E67="","N/A",IF(LEFT(E67,1)="N",B67,"N/A"))</f>
        <v>N/A</v>
      </c>
      <c r="H67" s="19">
        <f aca="true" t="shared" si="4" ref="H67:H130">IF(E67="","N/A",IF(RIGHT(E67,1)="S",B67,"N/A"))</f>
        <v>163070</v>
      </c>
      <c r="I67" s="19" t="str">
        <f aca="true" t="shared" si="5" ref="I67:I130">IF(E67="N/S",B67,"N/A")</f>
        <v>N/A</v>
      </c>
    </row>
    <row r="68" spans="1:9" ht="12.75">
      <c r="A68" s="17" t="s">
        <v>117</v>
      </c>
      <c r="B68" s="17">
        <v>163080</v>
      </c>
      <c r="C68" s="18" t="s">
        <v>118</v>
      </c>
      <c r="D68" s="19" t="s">
        <v>678</v>
      </c>
      <c r="E68" s="19" t="s">
        <v>676</v>
      </c>
      <c r="F68" s="19" t="s">
        <v>1178</v>
      </c>
      <c r="G68" s="19" t="str">
        <f t="shared" si="3"/>
        <v>N/A</v>
      </c>
      <c r="H68" s="19">
        <f t="shared" si="4"/>
        <v>163080</v>
      </c>
      <c r="I68" s="19" t="str">
        <f t="shared" si="5"/>
        <v>N/A</v>
      </c>
    </row>
    <row r="69" spans="1:9" ht="12.75">
      <c r="A69" s="17" t="s">
        <v>119</v>
      </c>
      <c r="B69" s="17">
        <v>163090</v>
      </c>
      <c r="C69" s="18" t="s">
        <v>120</v>
      </c>
      <c r="D69" s="19" t="s">
        <v>678</v>
      </c>
      <c r="E69" s="19" t="s">
        <v>676</v>
      </c>
      <c r="F69" s="19" t="s">
        <v>1178</v>
      </c>
      <c r="G69" s="19" t="str">
        <f t="shared" si="3"/>
        <v>N/A</v>
      </c>
      <c r="H69" s="19">
        <f t="shared" si="4"/>
        <v>163090</v>
      </c>
      <c r="I69" s="19" t="str">
        <f t="shared" si="5"/>
        <v>N/A</v>
      </c>
    </row>
    <row r="70" spans="1:9" ht="12.75">
      <c r="A70" s="17" t="s">
        <v>121</v>
      </c>
      <c r="B70" s="17">
        <v>163100</v>
      </c>
      <c r="C70" s="18" t="s">
        <v>122</v>
      </c>
      <c r="D70" s="19" t="s">
        <v>678</v>
      </c>
      <c r="E70" s="19" t="s">
        <v>676</v>
      </c>
      <c r="F70" s="19" t="s">
        <v>1178</v>
      </c>
      <c r="G70" s="19" t="str">
        <f t="shared" si="3"/>
        <v>N/A</v>
      </c>
      <c r="H70" s="19">
        <f t="shared" si="4"/>
        <v>163100</v>
      </c>
      <c r="I70" s="19" t="str">
        <f t="shared" si="5"/>
        <v>N/A</v>
      </c>
    </row>
    <row r="71" spans="1:9" ht="12.75">
      <c r="A71" s="17" t="s">
        <v>123</v>
      </c>
      <c r="B71" s="17">
        <v>163110</v>
      </c>
      <c r="C71" s="18" t="s">
        <v>124</v>
      </c>
      <c r="D71" s="19" t="s">
        <v>678</v>
      </c>
      <c r="E71" s="19" t="s">
        <v>676</v>
      </c>
      <c r="F71" s="19" t="s">
        <v>1178</v>
      </c>
      <c r="G71" s="19" t="str">
        <f t="shared" si="3"/>
        <v>N/A</v>
      </c>
      <c r="H71" s="19">
        <f t="shared" si="4"/>
        <v>163110</v>
      </c>
      <c r="I71" s="19" t="str">
        <f t="shared" si="5"/>
        <v>N/A</v>
      </c>
    </row>
    <row r="72" spans="1:9" ht="25.5">
      <c r="A72" s="17" t="s">
        <v>125</v>
      </c>
      <c r="B72" s="17">
        <v>211000</v>
      </c>
      <c r="C72" s="18" t="s">
        <v>126</v>
      </c>
      <c r="D72" s="19" t="s">
        <v>680</v>
      </c>
      <c r="E72" s="19" t="s">
        <v>680</v>
      </c>
      <c r="F72" s="19" t="s">
        <v>1178</v>
      </c>
      <c r="G72" s="19">
        <f t="shared" si="3"/>
        <v>211000</v>
      </c>
      <c r="H72" s="19">
        <f t="shared" si="4"/>
        <v>211000</v>
      </c>
      <c r="I72" s="19" t="str">
        <f t="shared" si="5"/>
        <v>N/A</v>
      </c>
    </row>
    <row r="73" spans="1:9" ht="25.5">
      <c r="A73" s="14" t="s">
        <v>687</v>
      </c>
      <c r="B73" s="14">
        <v>212000</v>
      </c>
      <c r="C73" s="15" t="s">
        <v>215</v>
      </c>
      <c r="D73" s="16"/>
      <c r="E73" s="16"/>
      <c r="F73" s="16" t="s">
        <v>1178</v>
      </c>
      <c r="G73" s="16" t="str">
        <f t="shared" si="3"/>
        <v>N/A</v>
      </c>
      <c r="H73" s="16" t="str">
        <f t="shared" si="4"/>
        <v>N/A</v>
      </c>
      <c r="I73" s="16" t="str">
        <f t="shared" si="5"/>
        <v>N/A</v>
      </c>
    </row>
    <row r="74" spans="1:9" ht="12.75">
      <c r="A74" s="17" t="s">
        <v>127</v>
      </c>
      <c r="B74" s="17">
        <v>212010</v>
      </c>
      <c r="C74" s="18" t="s">
        <v>128</v>
      </c>
      <c r="D74" s="19" t="s">
        <v>678</v>
      </c>
      <c r="E74" s="19" t="s">
        <v>676</v>
      </c>
      <c r="F74" s="19">
        <v>212000</v>
      </c>
      <c r="G74" s="19" t="str">
        <f t="shared" si="3"/>
        <v>N/A</v>
      </c>
      <c r="H74" s="19">
        <f t="shared" si="4"/>
        <v>212010</v>
      </c>
      <c r="I74" s="19" t="str">
        <f t="shared" si="5"/>
        <v>N/A</v>
      </c>
    </row>
    <row r="75" spans="1:9" ht="12.75">
      <c r="A75" s="17" t="s">
        <v>129</v>
      </c>
      <c r="B75" s="17">
        <v>212020</v>
      </c>
      <c r="C75" s="18" t="s">
        <v>130</v>
      </c>
      <c r="D75" s="19" t="s">
        <v>678</v>
      </c>
      <c r="E75" s="19" t="s">
        <v>676</v>
      </c>
      <c r="F75" s="19">
        <v>212000</v>
      </c>
      <c r="G75" s="19" t="str">
        <f t="shared" si="3"/>
        <v>N/A</v>
      </c>
      <c r="H75" s="19">
        <f t="shared" si="4"/>
        <v>212020</v>
      </c>
      <c r="I75" s="19" t="str">
        <f t="shared" si="5"/>
        <v>N/A</v>
      </c>
    </row>
    <row r="76" spans="1:9" ht="12.75">
      <c r="A76" s="17" t="s">
        <v>131</v>
      </c>
      <c r="B76" s="17">
        <v>212030</v>
      </c>
      <c r="C76" s="18" t="s">
        <v>132</v>
      </c>
      <c r="D76" s="19" t="s">
        <v>678</v>
      </c>
      <c r="E76" s="19" t="s">
        <v>676</v>
      </c>
      <c r="F76" s="19">
        <v>212000</v>
      </c>
      <c r="G76" s="19" t="str">
        <f t="shared" si="3"/>
        <v>N/A</v>
      </c>
      <c r="H76" s="19">
        <f t="shared" si="4"/>
        <v>212030</v>
      </c>
      <c r="I76" s="19" t="str">
        <f t="shared" si="5"/>
        <v>N/A</v>
      </c>
    </row>
    <row r="77" spans="1:9" ht="12.75">
      <c r="A77" s="17" t="s">
        <v>133</v>
      </c>
      <c r="B77" s="17">
        <v>212040</v>
      </c>
      <c r="C77" s="18" t="s">
        <v>134</v>
      </c>
      <c r="D77" s="19" t="s">
        <v>678</v>
      </c>
      <c r="E77" s="19" t="s">
        <v>676</v>
      </c>
      <c r="F77" s="19">
        <v>212000</v>
      </c>
      <c r="G77" s="19" t="str">
        <f t="shared" si="3"/>
        <v>N/A</v>
      </c>
      <c r="H77" s="19">
        <f t="shared" si="4"/>
        <v>212040</v>
      </c>
      <c r="I77" s="19" t="str">
        <f t="shared" si="5"/>
        <v>N/A</v>
      </c>
    </row>
    <row r="78" spans="1:9" ht="38.25">
      <c r="A78" s="14" t="s">
        <v>688</v>
      </c>
      <c r="B78" s="14">
        <v>213000</v>
      </c>
      <c r="C78" s="15" t="s">
        <v>215</v>
      </c>
      <c r="D78" s="16"/>
      <c r="E78" s="16"/>
      <c r="F78" s="16" t="s">
        <v>1178</v>
      </c>
      <c r="G78" s="16" t="str">
        <f t="shared" si="3"/>
        <v>N/A</v>
      </c>
      <c r="H78" s="16" t="str">
        <f t="shared" si="4"/>
        <v>N/A</v>
      </c>
      <c r="I78" s="16" t="str">
        <f t="shared" si="5"/>
        <v>N/A</v>
      </c>
    </row>
    <row r="79" spans="1:9" ht="25.5">
      <c r="A79" s="17" t="s">
        <v>135</v>
      </c>
      <c r="B79" s="17">
        <v>213010</v>
      </c>
      <c r="C79" s="18" t="s">
        <v>136</v>
      </c>
      <c r="D79" s="19" t="s">
        <v>686</v>
      </c>
      <c r="E79" s="19" t="s">
        <v>686</v>
      </c>
      <c r="F79" s="19">
        <v>213000</v>
      </c>
      <c r="G79" s="19">
        <f t="shared" si="3"/>
        <v>213010</v>
      </c>
      <c r="H79" s="19" t="str">
        <f t="shared" si="4"/>
        <v>N/A</v>
      </c>
      <c r="I79" s="19" t="str">
        <f t="shared" si="5"/>
        <v>N/A</v>
      </c>
    </row>
    <row r="80" spans="1:9" ht="25.5">
      <c r="A80" s="17" t="s">
        <v>137</v>
      </c>
      <c r="B80" s="17">
        <v>213020</v>
      </c>
      <c r="C80" s="18" t="s">
        <v>138</v>
      </c>
      <c r="D80" s="19" t="s">
        <v>680</v>
      </c>
      <c r="E80" s="19" t="s">
        <v>680</v>
      </c>
      <c r="F80" s="19">
        <v>213000</v>
      </c>
      <c r="G80" s="19">
        <f t="shared" si="3"/>
        <v>213020</v>
      </c>
      <c r="H80" s="19">
        <f t="shared" si="4"/>
        <v>213020</v>
      </c>
      <c r="I80" s="19" t="str">
        <f t="shared" si="5"/>
        <v>N/A</v>
      </c>
    </row>
    <row r="81" spans="1:9" ht="25.5">
      <c r="A81" s="17" t="s">
        <v>139</v>
      </c>
      <c r="B81" s="17">
        <v>213030</v>
      </c>
      <c r="C81" s="18" t="s">
        <v>140</v>
      </c>
      <c r="D81" s="19" t="s">
        <v>686</v>
      </c>
      <c r="E81" s="19" t="s">
        <v>686</v>
      </c>
      <c r="F81" s="19">
        <v>213000</v>
      </c>
      <c r="G81" s="19">
        <f t="shared" si="3"/>
        <v>213030</v>
      </c>
      <c r="H81" s="19" t="str">
        <f t="shared" si="4"/>
        <v>N/A</v>
      </c>
      <c r="I81" s="19" t="str">
        <f t="shared" si="5"/>
        <v>N/A</v>
      </c>
    </row>
    <row r="82" spans="1:9" ht="12.75">
      <c r="A82" s="17" t="s">
        <v>141</v>
      </c>
      <c r="B82" s="17">
        <v>213040</v>
      </c>
      <c r="C82" s="18" t="s">
        <v>142</v>
      </c>
      <c r="D82" s="19" t="s">
        <v>686</v>
      </c>
      <c r="E82" s="19" t="s">
        <v>686</v>
      </c>
      <c r="F82" s="19">
        <v>213000</v>
      </c>
      <c r="G82" s="19">
        <f t="shared" si="3"/>
        <v>213040</v>
      </c>
      <c r="H82" s="19" t="str">
        <f t="shared" si="4"/>
        <v>N/A</v>
      </c>
      <c r="I82" s="19" t="str">
        <f t="shared" si="5"/>
        <v>N/A</v>
      </c>
    </row>
    <row r="83" spans="1:9" ht="12.75">
      <c r="A83" s="17" t="s">
        <v>143</v>
      </c>
      <c r="B83" s="17">
        <v>213050</v>
      </c>
      <c r="C83" s="18" t="s">
        <v>144</v>
      </c>
      <c r="D83" s="19" t="s">
        <v>681</v>
      </c>
      <c r="E83" s="19" t="s">
        <v>681</v>
      </c>
      <c r="F83" s="19">
        <v>213000</v>
      </c>
      <c r="G83" s="19">
        <f t="shared" si="3"/>
        <v>213050</v>
      </c>
      <c r="H83" s="19">
        <f t="shared" si="4"/>
        <v>213050</v>
      </c>
      <c r="I83" s="19">
        <f t="shared" si="5"/>
        <v>213050</v>
      </c>
    </row>
    <row r="84" spans="1:9" ht="12.75">
      <c r="A84" s="17" t="s">
        <v>145</v>
      </c>
      <c r="B84" s="17">
        <v>213060</v>
      </c>
      <c r="C84" s="18" t="s">
        <v>146</v>
      </c>
      <c r="D84" s="19" t="s">
        <v>681</v>
      </c>
      <c r="E84" s="19" t="s">
        <v>681</v>
      </c>
      <c r="F84" s="19">
        <v>213000</v>
      </c>
      <c r="G84" s="19">
        <f t="shared" si="3"/>
        <v>213060</v>
      </c>
      <c r="H84" s="19">
        <f t="shared" si="4"/>
        <v>213060</v>
      </c>
      <c r="I84" s="19">
        <f t="shared" si="5"/>
        <v>213060</v>
      </c>
    </row>
    <row r="85" spans="1:9" ht="25.5">
      <c r="A85" s="17" t="s">
        <v>147</v>
      </c>
      <c r="B85" s="17">
        <v>213070</v>
      </c>
      <c r="C85" s="18" t="s">
        <v>148</v>
      </c>
      <c r="D85" s="19" t="s">
        <v>681</v>
      </c>
      <c r="E85" s="19" t="s">
        <v>681</v>
      </c>
      <c r="F85" s="19">
        <v>213000</v>
      </c>
      <c r="G85" s="19">
        <f t="shared" si="3"/>
        <v>213070</v>
      </c>
      <c r="H85" s="19">
        <f t="shared" si="4"/>
        <v>213070</v>
      </c>
      <c r="I85" s="19">
        <f t="shared" si="5"/>
        <v>213070</v>
      </c>
    </row>
    <row r="86" spans="1:9" ht="25.5">
      <c r="A86" s="17" t="s">
        <v>149</v>
      </c>
      <c r="B86" s="17">
        <v>213080</v>
      </c>
      <c r="C86" s="18" t="s">
        <v>150</v>
      </c>
      <c r="D86" s="19" t="s">
        <v>680</v>
      </c>
      <c r="E86" s="19" t="s">
        <v>680</v>
      </c>
      <c r="F86" s="19">
        <v>213000</v>
      </c>
      <c r="G86" s="19">
        <f t="shared" si="3"/>
        <v>213080</v>
      </c>
      <c r="H86" s="19">
        <f t="shared" si="4"/>
        <v>213080</v>
      </c>
      <c r="I86" s="19" t="str">
        <f t="shared" si="5"/>
        <v>N/A</v>
      </c>
    </row>
    <row r="87" spans="1:9" ht="12.75">
      <c r="A87" s="17" t="s">
        <v>151</v>
      </c>
      <c r="B87" s="17">
        <v>213090</v>
      </c>
      <c r="C87" s="18" t="s">
        <v>152</v>
      </c>
      <c r="D87" s="19" t="s">
        <v>686</v>
      </c>
      <c r="E87" s="19" t="s">
        <v>686</v>
      </c>
      <c r="F87" s="19">
        <v>213000</v>
      </c>
      <c r="G87" s="19">
        <f t="shared" si="3"/>
        <v>213090</v>
      </c>
      <c r="H87" s="19" t="str">
        <f t="shared" si="4"/>
        <v>N/A</v>
      </c>
      <c r="I87" s="19" t="str">
        <f t="shared" si="5"/>
        <v>N/A</v>
      </c>
    </row>
    <row r="88" spans="1:9" ht="25.5">
      <c r="A88" s="17" t="s">
        <v>153</v>
      </c>
      <c r="B88" s="17">
        <v>213100</v>
      </c>
      <c r="C88" s="18" t="s">
        <v>154</v>
      </c>
      <c r="D88" s="19" t="s">
        <v>686</v>
      </c>
      <c r="E88" s="19" t="s">
        <v>686</v>
      </c>
      <c r="F88" s="19">
        <v>213000</v>
      </c>
      <c r="G88" s="19">
        <f t="shared" si="3"/>
        <v>213100</v>
      </c>
      <c r="H88" s="19" t="str">
        <f t="shared" si="4"/>
        <v>N/A</v>
      </c>
      <c r="I88" s="19" t="str">
        <f t="shared" si="5"/>
        <v>N/A</v>
      </c>
    </row>
    <row r="89" spans="1:9" ht="25.5">
      <c r="A89" s="17" t="s">
        <v>155</v>
      </c>
      <c r="B89" s="17">
        <v>213110</v>
      </c>
      <c r="C89" s="18" t="s">
        <v>156</v>
      </c>
      <c r="D89" s="19" t="s">
        <v>686</v>
      </c>
      <c r="E89" s="19" t="s">
        <v>686</v>
      </c>
      <c r="F89" s="19">
        <v>213000</v>
      </c>
      <c r="G89" s="19">
        <f t="shared" si="3"/>
        <v>213110</v>
      </c>
      <c r="H89" s="19" t="str">
        <f t="shared" si="4"/>
        <v>N/A</v>
      </c>
      <c r="I89" s="19" t="str">
        <f t="shared" si="5"/>
        <v>N/A</v>
      </c>
    </row>
    <row r="90" spans="1:9" ht="12.75">
      <c r="A90" s="14" t="s">
        <v>689</v>
      </c>
      <c r="B90" s="14">
        <v>220000</v>
      </c>
      <c r="C90" s="15" t="s">
        <v>215</v>
      </c>
      <c r="D90" s="16"/>
      <c r="E90" s="16"/>
      <c r="F90" s="16" t="s">
        <v>1178</v>
      </c>
      <c r="G90" s="16" t="str">
        <f t="shared" si="3"/>
        <v>N/A</v>
      </c>
      <c r="H90" s="16" t="str">
        <f t="shared" si="4"/>
        <v>N/A</v>
      </c>
      <c r="I90" s="16" t="str">
        <f t="shared" si="5"/>
        <v>N/A</v>
      </c>
    </row>
    <row r="91" spans="1:9" ht="12.75">
      <c r="A91" s="17" t="s">
        <v>157</v>
      </c>
      <c r="B91" s="17">
        <v>220010</v>
      </c>
      <c r="C91" s="18" t="s">
        <v>158</v>
      </c>
      <c r="D91" s="19" t="s">
        <v>681</v>
      </c>
      <c r="E91" s="19" t="s">
        <v>681</v>
      </c>
      <c r="F91" s="19">
        <v>220000</v>
      </c>
      <c r="G91" s="19">
        <f t="shared" si="3"/>
        <v>220010</v>
      </c>
      <c r="H91" s="19">
        <f t="shared" si="4"/>
        <v>220010</v>
      </c>
      <c r="I91" s="19">
        <f t="shared" si="5"/>
        <v>220010</v>
      </c>
    </row>
    <row r="92" spans="1:9" ht="25.5">
      <c r="A92" s="17" t="s">
        <v>159</v>
      </c>
      <c r="B92" s="17">
        <v>220020</v>
      </c>
      <c r="C92" s="18" t="s">
        <v>160</v>
      </c>
      <c r="D92" s="19" t="s">
        <v>686</v>
      </c>
      <c r="E92" s="19" t="s">
        <v>686</v>
      </c>
      <c r="F92" s="19">
        <v>220000</v>
      </c>
      <c r="G92" s="19">
        <f t="shared" si="3"/>
        <v>220020</v>
      </c>
      <c r="H92" s="19" t="str">
        <f t="shared" si="4"/>
        <v>N/A</v>
      </c>
      <c r="I92" s="19" t="str">
        <f t="shared" si="5"/>
        <v>N/A</v>
      </c>
    </row>
    <row r="93" spans="1:9" ht="38.25">
      <c r="A93" s="17" t="s">
        <v>161</v>
      </c>
      <c r="B93" s="17">
        <v>220030</v>
      </c>
      <c r="C93" s="18" t="s">
        <v>162</v>
      </c>
      <c r="D93" s="19" t="s">
        <v>686</v>
      </c>
      <c r="E93" s="19" t="s">
        <v>686</v>
      </c>
      <c r="F93" s="19">
        <v>220000</v>
      </c>
      <c r="G93" s="19">
        <f t="shared" si="3"/>
        <v>220030</v>
      </c>
      <c r="H93" s="19" t="str">
        <f t="shared" si="4"/>
        <v>N/A</v>
      </c>
      <c r="I93" s="19" t="str">
        <f t="shared" si="5"/>
        <v>N/A</v>
      </c>
    </row>
    <row r="94" spans="1:9" ht="38.25">
      <c r="A94" s="17" t="s">
        <v>163</v>
      </c>
      <c r="B94" s="17">
        <v>220040</v>
      </c>
      <c r="C94" s="18" t="s">
        <v>164</v>
      </c>
      <c r="D94" s="19" t="s">
        <v>681</v>
      </c>
      <c r="E94" s="19" t="s">
        <v>681</v>
      </c>
      <c r="F94" s="19">
        <v>220000</v>
      </c>
      <c r="G94" s="19">
        <f t="shared" si="3"/>
        <v>220040</v>
      </c>
      <c r="H94" s="19">
        <f t="shared" si="4"/>
        <v>220040</v>
      </c>
      <c r="I94" s="19">
        <f t="shared" si="5"/>
        <v>220040</v>
      </c>
    </row>
    <row r="95" spans="1:9" ht="12.75">
      <c r="A95" s="14" t="s">
        <v>690</v>
      </c>
      <c r="B95" s="14">
        <v>231000</v>
      </c>
      <c r="C95" s="15" t="s">
        <v>215</v>
      </c>
      <c r="D95" s="16"/>
      <c r="E95" s="16"/>
      <c r="F95" s="16" t="s">
        <v>1178</v>
      </c>
      <c r="G95" s="16" t="str">
        <f t="shared" si="3"/>
        <v>N/A</v>
      </c>
      <c r="H95" s="16" t="str">
        <f t="shared" si="4"/>
        <v>N/A</v>
      </c>
      <c r="I95" s="16" t="str">
        <f t="shared" si="5"/>
        <v>N/A</v>
      </c>
    </row>
    <row r="96" spans="1:9" ht="25.5">
      <c r="A96" s="17" t="s">
        <v>165</v>
      </c>
      <c r="B96" s="17">
        <v>231010</v>
      </c>
      <c r="C96" s="18" t="s">
        <v>166</v>
      </c>
      <c r="D96" s="19" t="s">
        <v>676</v>
      </c>
      <c r="E96" s="19" t="s">
        <v>676</v>
      </c>
      <c r="F96" s="19">
        <v>231000</v>
      </c>
      <c r="G96" s="19" t="str">
        <f t="shared" si="3"/>
        <v>N/A</v>
      </c>
      <c r="H96" s="19">
        <f t="shared" si="4"/>
        <v>231010</v>
      </c>
      <c r="I96" s="19" t="str">
        <f t="shared" si="5"/>
        <v>N/A</v>
      </c>
    </row>
    <row r="97" spans="1:9" ht="12.75">
      <c r="A97" s="17" t="s">
        <v>167</v>
      </c>
      <c r="B97" s="17">
        <v>231020</v>
      </c>
      <c r="C97" s="18" t="s">
        <v>168</v>
      </c>
      <c r="D97" s="19" t="s">
        <v>676</v>
      </c>
      <c r="E97" s="19" t="s">
        <v>676</v>
      </c>
      <c r="F97" s="19">
        <v>231000</v>
      </c>
      <c r="G97" s="19" t="str">
        <f t="shared" si="3"/>
        <v>N/A</v>
      </c>
      <c r="H97" s="19">
        <f t="shared" si="4"/>
        <v>231020</v>
      </c>
      <c r="I97" s="19" t="str">
        <f t="shared" si="5"/>
        <v>N/A</v>
      </c>
    </row>
    <row r="98" spans="1:9" ht="12.75">
      <c r="A98" s="17" t="s">
        <v>169</v>
      </c>
      <c r="B98" s="17">
        <v>231030</v>
      </c>
      <c r="C98" s="18" t="s">
        <v>170</v>
      </c>
      <c r="D98" s="19" t="s">
        <v>676</v>
      </c>
      <c r="E98" s="19" t="s">
        <v>676</v>
      </c>
      <c r="F98" s="19">
        <v>231000</v>
      </c>
      <c r="G98" s="19" t="str">
        <f t="shared" si="3"/>
        <v>N/A</v>
      </c>
      <c r="H98" s="19">
        <f t="shared" si="4"/>
        <v>231030</v>
      </c>
      <c r="I98" s="19" t="str">
        <f t="shared" si="5"/>
        <v>N/A</v>
      </c>
    </row>
    <row r="99" spans="1:9" ht="25.5">
      <c r="A99" s="17" t="s">
        <v>171</v>
      </c>
      <c r="B99" s="17">
        <v>231040</v>
      </c>
      <c r="C99" s="18" t="s">
        <v>172</v>
      </c>
      <c r="D99" s="19" t="s">
        <v>678</v>
      </c>
      <c r="E99" s="19" t="s">
        <v>676</v>
      </c>
      <c r="F99" s="19">
        <v>231000</v>
      </c>
      <c r="G99" s="19" t="str">
        <f t="shared" si="3"/>
        <v>N/A</v>
      </c>
      <c r="H99" s="19">
        <f t="shared" si="4"/>
        <v>231040</v>
      </c>
      <c r="I99" s="19" t="str">
        <f t="shared" si="5"/>
        <v>N/A</v>
      </c>
    </row>
    <row r="100" spans="1:9" ht="25.5">
      <c r="A100" s="14" t="s">
        <v>691</v>
      </c>
      <c r="B100" s="14">
        <v>232000</v>
      </c>
      <c r="C100" s="15" t="s">
        <v>215</v>
      </c>
      <c r="D100" s="16"/>
      <c r="E100" s="16"/>
      <c r="F100" s="16" t="s">
        <v>1178</v>
      </c>
      <c r="G100" s="16" t="str">
        <f t="shared" si="3"/>
        <v>N/A</v>
      </c>
      <c r="H100" s="16" t="str">
        <f t="shared" si="4"/>
        <v>N/A</v>
      </c>
      <c r="I100" s="16" t="str">
        <f t="shared" si="5"/>
        <v>N/A</v>
      </c>
    </row>
    <row r="101" spans="1:9" ht="12.75">
      <c r="A101" s="17" t="s">
        <v>173</v>
      </c>
      <c r="B101" s="17">
        <v>232010</v>
      </c>
      <c r="C101" s="18" t="s">
        <v>174</v>
      </c>
      <c r="D101" s="19" t="s">
        <v>681</v>
      </c>
      <c r="E101" s="19" t="s">
        <v>681</v>
      </c>
      <c r="F101" s="19">
        <v>232000</v>
      </c>
      <c r="G101" s="19">
        <f t="shared" si="3"/>
        <v>232010</v>
      </c>
      <c r="H101" s="19">
        <f t="shared" si="4"/>
        <v>232010</v>
      </c>
      <c r="I101" s="19">
        <f t="shared" si="5"/>
        <v>232010</v>
      </c>
    </row>
    <row r="102" spans="1:9" ht="12.75">
      <c r="A102" s="17" t="s">
        <v>175</v>
      </c>
      <c r="B102" s="17">
        <v>232020</v>
      </c>
      <c r="C102" s="18" t="s">
        <v>174</v>
      </c>
      <c r="D102" s="19" t="s">
        <v>681</v>
      </c>
      <c r="E102" s="19" t="s">
        <v>681</v>
      </c>
      <c r="F102" s="19">
        <v>232000</v>
      </c>
      <c r="G102" s="19">
        <f t="shared" si="3"/>
        <v>232020</v>
      </c>
      <c r="H102" s="19">
        <f t="shared" si="4"/>
        <v>232020</v>
      </c>
      <c r="I102" s="19">
        <f t="shared" si="5"/>
        <v>232020</v>
      </c>
    </row>
    <row r="103" spans="1:9" ht="25.5">
      <c r="A103" s="17" t="s">
        <v>176</v>
      </c>
      <c r="B103" s="17">
        <v>232030</v>
      </c>
      <c r="C103" s="18" t="s">
        <v>177</v>
      </c>
      <c r="D103" s="19" t="s">
        <v>676</v>
      </c>
      <c r="E103" s="19" t="s">
        <v>676</v>
      </c>
      <c r="F103" s="19">
        <v>232000</v>
      </c>
      <c r="G103" s="19" t="str">
        <f t="shared" si="3"/>
        <v>N/A</v>
      </c>
      <c r="H103" s="19">
        <f t="shared" si="4"/>
        <v>232030</v>
      </c>
      <c r="I103" s="19" t="str">
        <f t="shared" si="5"/>
        <v>N/A</v>
      </c>
    </row>
    <row r="104" spans="1:9" ht="25.5">
      <c r="A104" s="14" t="s">
        <v>692</v>
      </c>
      <c r="B104" s="14">
        <v>233000</v>
      </c>
      <c r="C104" s="15" t="s">
        <v>215</v>
      </c>
      <c r="D104" s="16"/>
      <c r="E104" s="16"/>
      <c r="F104" s="16" t="s">
        <v>1178</v>
      </c>
      <c r="G104" s="16" t="str">
        <f t="shared" si="3"/>
        <v>N/A</v>
      </c>
      <c r="H104" s="16" t="str">
        <f t="shared" si="4"/>
        <v>N/A</v>
      </c>
      <c r="I104" s="16" t="str">
        <f t="shared" si="5"/>
        <v>N/A</v>
      </c>
    </row>
    <row r="105" spans="1:9" ht="12.75">
      <c r="A105" s="17" t="s">
        <v>178</v>
      </c>
      <c r="B105" s="17">
        <v>233010</v>
      </c>
      <c r="C105" s="18" t="s">
        <v>179</v>
      </c>
      <c r="D105" s="19" t="s">
        <v>676</v>
      </c>
      <c r="E105" s="19" t="s">
        <v>676</v>
      </c>
      <c r="F105" s="19">
        <v>233000</v>
      </c>
      <c r="G105" s="19" t="str">
        <f t="shared" si="3"/>
        <v>N/A</v>
      </c>
      <c r="H105" s="19">
        <f t="shared" si="4"/>
        <v>233010</v>
      </c>
      <c r="I105" s="19" t="str">
        <f t="shared" si="5"/>
        <v>N/A</v>
      </c>
    </row>
    <row r="106" spans="1:9" ht="12.75">
      <c r="A106" s="17" t="s">
        <v>180</v>
      </c>
      <c r="B106" s="17">
        <v>233020</v>
      </c>
      <c r="C106" s="18" t="s">
        <v>181</v>
      </c>
      <c r="D106" s="19" t="s">
        <v>676</v>
      </c>
      <c r="E106" s="19" t="s">
        <v>676</v>
      </c>
      <c r="F106" s="19">
        <v>233000</v>
      </c>
      <c r="G106" s="19" t="str">
        <f t="shared" si="3"/>
        <v>N/A</v>
      </c>
      <c r="H106" s="19">
        <f t="shared" si="4"/>
        <v>233020</v>
      </c>
      <c r="I106" s="19" t="str">
        <f t="shared" si="5"/>
        <v>N/A</v>
      </c>
    </row>
    <row r="107" spans="1:9" ht="25.5">
      <c r="A107" s="17" t="s">
        <v>182</v>
      </c>
      <c r="B107" s="17">
        <v>233030</v>
      </c>
      <c r="C107" s="18" t="s">
        <v>183</v>
      </c>
      <c r="D107" s="19" t="s">
        <v>676</v>
      </c>
      <c r="E107" s="19" t="s">
        <v>676</v>
      </c>
      <c r="F107" s="19">
        <v>233000</v>
      </c>
      <c r="G107" s="19" t="str">
        <f t="shared" si="3"/>
        <v>N/A</v>
      </c>
      <c r="H107" s="19">
        <f t="shared" si="4"/>
        <v>233030</v>
      </c>
      <c r="I107" s="19" t="str">
        <f t="shared" si="5"/>
        <v>N/A</v>
      </c>
    </row>
    <row r="108" spans="1:9" ht="25.5">
      <c r="A108" s="17" t="s">
        <v>184</v>
      </c>
      <c r="B108" s="17">
        <v>234000</v>
      </c>
      <c r="C108" s="18" t="s">
        <v>185</v>
      </c>
      <c r="D108" s="19" t="s">
        <v>676</v>
      </c>
      <c r="E108" s="19" t="s">
        <v>676</v>
      </c>
      <c r="F108" s="19" t="s">
        <v>1178</v>
      </c>
      <c r="G108" s="19" t="str">
        <f t="shared" si="3"/>
        <v>N/A</v>
      </c>
      <c r="H108" s="19">
        <f t="shared" si="4"/>
        <v>234000</v>
      </c>
      <c r="I108" s="19" t="str">
        <f t="shared" si="5"/>
        <v>N/A</v>
      </c>
    </row>
    <row r="109" spans="1:9" ht="12.75">
      <c r="A109" s="14" t="s">
        <v>693</v>
      </c>
      <c r="B109" s="14">
        <v>241000</v>
      </c>
      <c r="C109" s="15" t="s">
        <v>215</v>
      </c>
      <c r="D109" s="16"/>
      <c r="E109" s="16"/>
      <c r="F109" s="16" t="s">
        <v>1178</v>
      </c>
      <c r="G109" s="16" t="str">
        <f t="shared" si="3"/>
        <v>N/A</v>
      </c>
      <c r="H109" s="16" t="str">
        <f t="shared" si="4"/>
        <v>N/A</v>
      </c>
      <c r="I109" s="16" t="str">
        <f t="shared" si="5"/>
        <v>N/A</v>
      </c>
    </row>
    <row r="110" spans="1:9" ht="25.5">
      <c r="A110" s="17" t="s">
        <v>186</v>
      </c>
      <c r="B110" s="17">
        <v>241010</v>
      </c>
      <c r="C110" s="18" t="s">
        <v>187</v>
      </c>
      <c r="D110" s="19" t="s">
        <v>686</v>
      </c>
      <c r="E110" s="19" t="s">
        <v>686</v>
      </c>
      <c r="F110" s="19">
        <v>241000</v>
      </c>
      <c r="G110" s="19">
        <f t="shared" si="3"/>
        <v>241010</v>
      </c>
      <c r="H110" s="19" t="str">
        <f t="shared" si="4"/>
        <v>N/A</v>
      </c>
      <c r="I110" s="19" t="str">
        <f t="shared" si="5"/>
        <v>N/A</v>
      </c>
    </row>
    <row r="111" spans="1:9" ht="25.5">
      <c r="A111" s="17" t="s">
        <v>188</v>
      </c>
      <c r="B111" s="17">
        <v>241020</v>
      </c>
      <c r="C111" s="18" t="s">
        <v>189</v>
      </c>
      <c r="D111" s="19" t="s">
        <v>686</v>
      </c>
      <c r="E111" s="19" t="s">
        <v>686</v>
      </c>
      <c r="F111" s="19">
        <v>241000</v>
      </c>
      <c r="G111" s="19">
        <f t="shared" si="3"/>
        <v>241020</v>
      </c>
      <c r="H111" s="19" t="str">
        <f t="shared" si="4"/>
        <v>N/A</v>
      </c>
      <c r="I111" s="19" t="str">
        <f t="shared" si="5"/>
        <v>N/A</v>
      </c>
    </row>
    <row r="112" spans="1:9" ht="12.75">
      <c r="A112" s="14" t="s">
        <v>694</v>
      </c>
      <c r="B112" s="14">
        <v>242000</v>
      </c>
      <c r="C112" s="15" t="s">
        <v>215</v>
      </c>
      <c r="D112" s="16"/>
      <c r="E112" s="16"/>
      <c r="F112" s="16" t="s">
        <v>1178</v>
      </c>
      <c r="G112" s="16" t="str">
        <f t="shared" si="3"/>
        <v>N/A</v>
      </c>
      <c r="H112" s="16" t="str">
        <f t="shared" si="4"/>
        <v>N/A</v>
      </c>
      <c r="I112" s="16" t="str">
        <f t="shared" si="5"/>
        <v>N/A</v>
      </c>
    </row>
    <row r="113" spans="1:9" ht="25.5">
      <c r="A113" s="17" t="s">
        <v>190</v>
      </c>
      <c r="B113" s="17">
        <v>242010</v>
      </c>
      <c r="C113" s="18" t="s">
        <v>191</v>
      </c>
      <c r="D113" s="19" t="s">
        <v>686</v>
      </c>
      <c r="E113" s="19" t="s">
        <v>686</v>
      </c>
      <c r="F113" s="19">
        <v>242000</v>
      </c>
      <c r="G113" s="19">
        <f t="shared" si="3"/>
        <v>242010</v>
      </c>
      <c r="H113" s="19" t="str">
        <f t="shared" si="4"/>
        <v>N/A</v>
      </c>
      <c r="I113" s="19" t="str">
        <f t="shared" si="5"/>
        <v>N/A</v>
      </c>
    </row>
    <row r="114" spans="1:9" ht="25.5">
      <c r="A114" s="17" t="s">
        <v>192</v>
      </c>
      <c r="B114" s="17">
        <v>242020</v>
      </c>
      <c r="C114" s="18" t="s">
        <v>193</v>
      </c>
      <c r="D114" s="19" t="s">
        <v>686</v>
      </c>
      <c r="E114" s="19" t="s">
        <v>686</v>
      </c>
      <c r="F114" s="19">
        <v>242000</v>
      </c>
      <c r="G114" s="19">
        <f t="shared" si="3"/>
        <v>242020</v>
      </c>
      <c r="H114" s="19" t="str">
        <f t="shared" si="4"/>
        <v>N/A</v>
      </c>
      <c r="I114" s="19" t="str">
        <f t="shared" si="5"/>
        <v>N/A</v>
      </c>
    </row>
    <row r="115" spans="1:9" ht="12.75">
      <c r="A115" s="14" t="s">
        <v>695</v>
      </c>
      <c r="B115" s="14">
        <v>243000</v>
      </c>
      <c r="C115" s="15" t="s">
        <v>215</v>
      </c>
      <c r="D115" s="16"/>
      <c r="E115" s="16"/>
      <c r="F115" s="16" t="s">
        <v>1178</v>
      </c>
      <c r="G115" s="16" t="str">
        <f t="shared" si="3"/>
        <v>N/A</v>
      </c>
      <c r="H115" s="16" t="str">
        <f t="shared" si="4"/>
        <v>N/A</v>
      </c>
      <c r="I115" s="16" t="str">
        <f t="shared" si="5"/>
        <v>N/A</v>
      </c>
    </row>
    <row r="116" spans="1:9" ht="25.5">
      <c r="A116" s="17" t="s">
        <v>194</v>
      </c>
      <c r="B116" s="17">
        <v>243010</v>
      </c>
      <c r="C116" s="18" t="s">
        <v>195</v>
      </c>
      <c r="D116" s="19" t="s">
        <v>681</v>
      </c>
      <c r="E116" s="19" t="s">
        <v>681</v>
      </c>
      <c r="F116" s="19">
        <v>243000</v>
      </c>
      <c r="G116" s="19">
        <f t="shared" si="3"/>
        <v>243010</v>
      </c>
      <c r="H116" s="19">
        <f t="shared" si="4"/>
        <v>243010</v>
      </c>
      <c r="I116" s="19">
        <f t="shared" si="5"/>
        <v>243010</v>
      </c>
    </row>
    <row r="117" spans="1:9" ht="38.25">
      <c r="A117" s="17" t="s">
        <v>196</v>
      </c>
      <c r="B117" s="17">
        <v>243020</v>
      </c>
      <c r="C117" s="18" t="s">
        <v>197</v>
      </c>
      <c r="D117" s="19" t="s">
        <v>681</v>
      </c>
      <c r="E117" s="19" t="s">
        <v>681</v>
      </c>
      <c r="F117" s="19">
        <v>243000</v>
      </c>
      <c r="G117" s="19">
        <f t="shared" si="3"/>
        <v>243020</v>
      </c>
      <c r="H117" s="19">
        <f t="shared" si="4"/>
        <v>243020</v>
      </c>
      <c r="I117" s="19">
        <f t="shared" si="5"/>
        <v>243020</v>
      </c>
    </row>
    <row r="118" spans="1:9" ht="25.5">
      <c r="A118" s="17" t="s">
        <v>198</v>
      </c>
      <c r="B118" s="17">
        <v>244000</v>
      </c>
      <c r="C118" s="18" t="s">
        <v>199</v>
      </c>
      <c r="D118" s="19" t="s">
        <v>686</v>
      </c>
      <c r="E118" s="19" t="s">
        <v>686</v>
      </c>
      <c r="F118" s="19" t="s">
        <v>1178</v>
      </c>
      <c r="G118" s="19">
        <f t="shared" si="3"/>
        <v>244000</v>
      </c>
      <c r="H118" s="19" t="str">
        <f t="shared" si="4"/>
        <v>N/A</v>
      </c>
      <c r="I118" s="19" t="str">
        <f t="shared" si="5"/>
        <v>N/A</v>
      </c>
    </row>
    <row r="119" spans="1:9" ht="25.5">
      <c r="A119" s="14" t="s">
        <v>696</v>
      </c>
      <c r="B119" s="14">
        <v>251000</v>
      </c>
      <c r="C119" s="15" t="s">
        <v>215</v>
      </c>
      <c r="D119" s="16"/>
      <c r="E119" s="16"/>
      <c r="F119" s="16" t="s">
        <v>1178</v>
      </c>
      <c r="G119" s="16" t="str">
        <f t="shared" si="3"/>
        <v>N/A</v>
      </c>
      <c r="H119" s="16" t="str">
        <f t="shared" si="4"/>
        <v>N/A</v>
      </c>
      <c r="I119" s="16" t="str">
        <f t="shared" si="5"/>
        <v>N/A</v>
      </c>
    </row>
    <row r="120" spans="1:9" ht="12.75">
      <c r="A120" s="17" t="s">
        <v>200</v>
      </c>
      <c r="B120" s="17">
        <v>251010</v>
      </c>
      <c r="C120" s="18" t="s">
        <v>201</v>
      </c>
      <c r="D120" s="19" t="s">
        <v>686</v>
      </c>
      <c r="E120" s="19" t="s">
        <v>686</v>
      </c>
      <c r="F120" s="19">
        <v>251000</v>
      </c>
      <c r="G120" s="19">
        <f t="shared" si="3"/>
        <v>251010</v>
      </c>
      <c r="H120" s="19" t="str">
        <f t="shared" si="4"/>
        <v>N/A</v>
      </c>
      <c r="I120" s="19" t="str">
        <f t="shared" si="5"/>
        <v>N/A</v>
      </c>
    </row>
    <row r="121" spans="1:9" ht="12.75">
      <c r="A121" s="17" t="s">
        <v>202</v>
      </c>
      <c r="B121" s="17">
        <v>251020</v>
      </c>
      <c r="C121" s="18" t="s">
        <v>203</v>
      </c>
      <c r="D121" s="19" t="s">
        <v>680</v>
      </c>
      <c r="E121" s="19" t="s">
        <v>680</v>
      </c>
      <c r="F121" s="19">
        <v>251000</v>
      </c>
      <c r="G121" s="19">
        <f t="shared" si="3"/>
        <v>251020</v>
      </c>
      <c r="H121" s="19">
        <f t="shared" si="4"/>
        <v>251020</v>
      </c>
      <c r="I121" s="19" t="str">
        <f t="shared" si="5"/>
        <v>N/A</v>
      </c>
    </row>
    <row r="122" spans="1:9" ht="25.5">
      <c r="A122" s="17" t="s">
        <v>204</v>
      </c>
      <c r="B122" s="17">
        <v>251030</v>
      </c>
      <c r="C122" s="18" t="s">
        <v>205</v>
      </c>
      <c r="D122" s="19" t="s">
        <v>680</v>
      </c>
      <c r="E122" s="19" t="s">
        <v>680</v>
      </c>
      <c r="F122" s="19">
        <v>251000</v>
      </c>
      <c r="G122" s="19">
        <f t="shared" si="3"/>
        <v>251030</v>
      </c>
      <c r="H122" s="19">
        <f t="shared" si="4"/>
        <v>251030</v>
      </c>
      <c r="I122" s="19" t="str">
        <f t="shared" si="5"/>
        <v>N/A</v>
      </c>
    </row>
    <row r="123" spans="1:9" ht="25.5">
      <c r="A123" s="17" t="s">
        <v>206</v>
      </c>
      <c r="B123" s="17">
        <v>251040</v>
      </c>
      <c r="C123" s="18" t="s">
        <v>207</v>
      </c>
      <c r="D123" s="19" t="s">
        <v>681</v>
      </c>
      <c r="E123" s="19" t="s">
        <v>681</v>
      </c>
      <c r="F123" s="19">
        <v>251000</v>
      </c>
      <c r="G123" s="19">
        <f t="shared" si="3"/>
        <v>251040</v>
      </c>
      <c r="H123" s="19">
        <f t="shared" si="4"/>
        <v>251040</v>
      </c>
      <c r="I123" s="19">
        <f t="shared" si="5"/>
        <v>251040</v>
      </c>
    </row>
    <row r="124" spans="1:9" ht="12.75">
      <c r="A124" s="17" t="s">
        <v>208</v>
      </c>
      <c r="B124" s="17">
        <v>251050</v>
      </c>
      <c r="C124" s="18" t="s">
        <v>209</v>
      </c>
      <c r="D124" s="19" t="s">
        <v>681</v>
      </c>
      <c r="E124" s="19" t="s">
        <v>681</v>
      </c>
      <c r="F124" s="19">
        <v>251000</v>
      </c>
      <c r="G124" s="19">
        <f t="shared" si="3"/>
        <v>251050</v>
      </c>
      <c r="H124" s="19">
        <f t="shared" si="4"/>
        <v>251050</v>
      </c>
      <c r="I124" s="19">
        <f t="shared" si="5"/>
        <v>251050</v>
      </c>
    </row>
    <row r="125" spans="1:9" ht="12.75">
      <c r="A125" s="17" t="s">
        <v>210</v>
      </c>
      <c r="B125" s="17">
        <v>251060</v>
      </c>
      <c r="C125" s="18" t="s">
        <v>211</v>
      </c>
      <c r="D125" s="19" t="s">
        <v>681</v>
      </c>
      <c r="E125" s="19" t="s">
        <v>681</v>
      </c>
      <c r="F125" s="19">
        <v>251000</v>
      </c>
      <c r="G125" s="19">
        <f t="shared" si="3"/>
        <v>251060</v>
      </c>
      <c r="H125" s="19">
        <f t="shared" si="4"/>
        <v>251060</v>
      </c>
      <c r="I125" s="19">
        <f t="shared" si="5"/>
        <v>251060</v>
      </c>
    </row>
    <row r="126" spans="1:9" ht="25.5">
      <c r="A126" s="17" t="s">
        <v>212</v>
      </c>
      <c r="B126" s="17">
        <v>251070</v>
      </c>
      <c r="C126" s="18" t="s">
        <v>213</v>
      </c>
      <c r="D126" s="19" t="s">
        <v>681</v>
      </c>
      <c r="E126" s="19" t="s">
        <v>681</v>
      </c>
      <c r="F126" s="19">
        <v>251000</v>
      </c>
      <c r="G126" s="19">
        <f t="shared" si="3"/>
        <v>251070</v>
      </c>
      <c r="H126" s="19">
        <f t="shared" si="4"/>
        <v>251070</v>
      </c>
      <c r="I126" s="19">
        <f t="shared" si="5"/>
        <v>251070</v>
      </c>
    </row>
    <row r="127" spans="1:9" ht="12.75">
      <c r="A127" s="17" t="s">
        <v>214</v>
      </c>
      <c r="B127" s="17">
        <v>251080</v>
      </c>
      <c r="C127" s="18" t="s">
        <v>215</v>
      </c>
      <c r="D127" s="19" t="s">
        <v>681</v>
      </c>
      <c r="E127" s="19" t="s">
        <v>681</v>
      </c>
      <c r="F127" s="19">
        <v>251000</v>
      </c>
      <c r="G127" s="19">
        <f t="shared" si="3"/>
        <v>251080</v>
      </c>
      <c r="H127" s="19">
        <f t="shared" si="4"/>
        <v>251080</v>
      </c>
      <c r="I127" s="19">
        <f t="shared" si="5"/>
        <v>251080</v>
      </c>
    </row>
    <row r="128" spans="1:9" ht="25.5">
      <c r="A128" s="14" t="s">
        <v>697</v>
      </c>
      <c r="B128" s="14">
        <v>252000</v>
      </c>
      <c r="C128" s="15" t="s">
        <v>215</v>
      </c>
      <c r="D128" s="16"/>
      <c r="E128" s="16"/>
      <c r="F128" s="16" t="s">
        <v>1178</v>
      </c>
      <c r="G128" s="16" t="str">
        <f t="shared" si="3"/>
        <v>N/A</v>
      </c>
      <c r="H128" s="16" t="str">
        <f t="shared" si="4"/>
        <v>N/A</v>
      </c>
      <c r="I128" s="16" t="str">
        <f t="shared" si="5"/>
        <v>N/A</v>
      </c>
    </row>
    <row r="129" spans="1:9" ht="12.75">
      <c r="A129" s="17" t="s">
        <v>216</v>
      </c>
      <c r="B129" s="17">
        <v>252010</v>
      </c>
      <c r="C129" s="18" t="s">
        <v>217</v>
      </c>
      <c r="D129" s="19" t="s">
        <v>686</v>
      </c>
      <c r="E129" s="19" t="s">
        <v>686</v>
      </c>
      <c r="F129" s="19">
        <v>252000</v>
      </c>
      <c r="G129" s="19">
        <f t="shared" si="3"/>
        <v>252010</v>
      </c>
      <c r="H129" s="19" t="str">
        <f t="shared" si="4"/>
        <v>N/A</v>
      </c>
      <c r="I129" s="19" t="str">
        <f t="shared" si="5"/>
        <v>N/A</v>
      </c>
    </row>
    <row r="130" spans="1:9" ht="12.75">
      <c r="A130" s="17" t="s">
        <v>218</v>
      </c>
      <c r="B130" s="17">
        <v>252020</v>
      </c>
      <c r="C130" s="18" t="s">
        <v>219</v>
      </c>
      <c r="D130" s="19" t="s">
        <v>681</v>
      </c>
      <c r="E130" s="19" t="s">
        <v>681</v>
      </c>
      <c r="F130" s="19">
        <v>252000</v>
      </c>
      <c r="G130" s="19">
        <f t="shared" si="3"/>
        <v>252020</v>
      </c>
      <c r="H130" s="19">
        <f t="shared" si="4"/>
        <v>252020</v>
      </c>
      <c r="I130" s="19">
        <f t="shared" si="5"/>
        <v>252020</v>
      </c>
    </row>
    <row r="131" spans="1:9" ht="25.5">
      <c r="A131" s="17" t="s">
        <v>220</v>
      </c>
      <c r="B131" s="17">
        <v>252030</v>
      </c>
      <c r="C131" s="18" t="s">
        <v>221</v>
      </c>
      <c r="D131" s="19" t="s">
        <v>681</v>
      </c>
      <c r="E131" s="19" t="s">
        <v>681</v>
      </c>
      <c r="F131" s="19">
        <v>252000</v>
      </c>
      <c r="G131" s="19">
        <f aca="true" t="shared" si="6" ref="G131:G194">IF(E131="","N/A",IF(LEFT(E131,1)="N",B131,"N/A"))</f>
        <v>252030</v>
      </c>
      <c r="H131" s="19">
        <f aca="true" t="shared" si="7" ref="H131:H194">IF(E131="","N/A",IF(RIGHT(E131,1)="S",B131,"N/A"))</f>
        <v>252030</v>
      </c>
      <c r="I131" s="19">
        <f aca="true" t="shared" si="8" ref="I131:I194">IF(E131="N/S",B131,"N/A")</f>
        <v>252030</v>
      </c>
    </row>
    <row r="132" spans="1:9" ht="12.75">
      <c r="A132" s="17" t="s">
        <v>222</v>
      </c>
      <c r="B132" s="17">
        <v>253000</v>
      </c>
      <c r="C132" s="18" t="s">
        <v>51</v>
      </c>
      <c r="D132" s="19" t="s">
        <v>698</v>
      </c>
      <c r="E132" s="19" t="s">
        <v>676</v>
      </c>
      <c r="F132" s="19" t="s">
        <v>1178</v>
      </c>
      <c r="G132" s="19" t="str">
        <f t="shared" si="6"/>
        <v>N/A</v>
      </c>
      <c r="H132" s="19">
        <f t="shared" si="7"/>
        <v>253000</v>
      </c>
      <c r="I132" s="19" t="str">
        <f t="shared" si="8"/>
        <v>N/A</v>
      </c>
    </row>
    <row r="133" spans="1:9" ht="12.75">
      <c r="A133" s="17" t="s">
        <v>223</v>
      </c>
      <c r="B133" s="17">
        <v>254000</v>
      </c>
      <c r="C133" s="18" t="s">
        <v>224</v>
      </c>
      <c r="D133" s="19" t="s">
        <v>681</v>
      </c>
      <c r="E133" s="19" t="s">
        <v>681</v>
      </c>
      <c r="F133" s="19" t="s">
        <v>1178</v>
      </c>
      <c r="G133" s="19">
        <f t="shared" si="6"/>
        <v>254000</v>
      </c>
      <c r="H133" s="19">
        <f t="shared" si="7"/>
        <v>254000</v>
      </c>
      <c r="I133" s="19">
        <f t="shared" si="8"/>
        <v>254000</v>
      </c>
    </row>
    <row r="134" spans="1:9" ht="25.5">
      <c r="A134" s="17" t="s">
        <v>225</v>
      </c>
      <c r="B134" s="17">
        <v>255000</v>
      </c>
      <c r="C134" s="18" t="s">
        <v>226</v>
      </c>
      <c r="D134" s="19" t="s">
        <v>686</v>
      </c>
      <c r="E134" s="19" t="s">
        <v>686</v>
      </c>
      <c r="F134" s="19" t="s">
        <v>1178</v>
      </c>
      <c r="G134" s="19">
        <f t="shared" si="6"/>
        <v>255000</v>
      </c>
      <c r="H134" s="19" t="str">
        <f t="shared" si="7"/>
        <v>N/A</v>
      </c>
      <c r="I134" s="19" t="str">
        <f t="shared" si="8"/>
        <v>N/A</v>
      </c>
    </row>
    <row r="135" spans="1:9" ht="12.75">
      <c r="A135" s="14" t="s">
        <v>699</v>
      </c>
      <c r="B135" s="14">
        <v>256000</v>
      </c>
      <c r="C135" s="15" t="s">
        <v>215</v>
      </c>
      <c r="D135" s="16"/>
      <c r="E135" s="16"/>
      <c r="F135" s="16" t="s">
        <v>1178</v>
      </c>
      <c r="G135" s="16" t="str">
        <f t="shared" si="6"/>
        <v>N/A</v>
      </c>
      <c r="H135" s="16" t="str">
        <f t="shared" si="7"/>
        <v>N/A</v>
      </c>
      <c r="I135" s="16" t="str">
        <f t="shared" si="8"/>
        <v>N/A</v>
      </c>
    </row>
    <row r="136" spans="1:9" ht="12.75">
      <c r="A136" s="17" t="s">
        <v>227</v>
      </c>
      <c r="B136" s="17">
        <v>256010</v>
      </c>
      <c r="C136" s="18" t="s">
        <v>228</v>
      </c>
      <c r="D136" s="19" t="s">
        <v>681</v>
      </c>
      <c r="E136" s="19" t="s">
        <v>681</v>
      </c>
      <c r="F136" s="19">
        <v>256000</v>
      </c>
      <c r="G136" s="19">
        <f t="shared" si="6"/>
        <v>256010</v>
      </c>
      <c r="H136" s="19">
        <f t="shared" si="7"/>
        <v>256010</v>
      </c>
      <c r="I136" s="19">
        <f t="shared" si="8"/>
        <v>256010</v>
      </c>
    </row>
    <row r="137" spans="1:9" ht="12.75">
      <c r="A137" s="17" t="s">
        <v>229</v>
      </c>
      <c r="B137" s="17">
        <v>256020</v>
      </c>
      <c r="C137" s="18" t="s">
        <v>230</v>
      </c>
      <c r="D137" s="19" t="s">
        <v>681</v>
      </c>
      <c r="E137" s="19" t="s">
        <v>681</v>
      </c>
      <c r="F137" s="19">
        <v>256000</v>
      </c>
      <c r="G137" s="19">
        <f t="shared" si="6"/>
        <v>256020</v>
      </c>
      <c r="H137" s="19">
        <f t="shared" si="7"/>
        <v>256020</v>
      </c>
      <c r="I137" s="19">
        <f t="shared" si="8"/>
        <v>256020</v>
      </c>
    </row>
    <row r="138" spans="1:9" ht="25.5">
      <c r="A138" s="17" t="s">
        <v>231</v>
      </c>
      <c r="B138" s="17">
        <v>256030</v>
      </c>
      <c r="C138" s="18" t="s">
        <v>232</v>
      </c>
      <c r="D138" s="19" t="s">
        <v>681</v>
      </c>
      <c r="E138" s="19" t="s">
        <v>681</v>
      </c>
      <c r="F138" s="19">
        <v>256000</v>
      </c>
      <c r="G138" s="19">
        <f t="shared" si="6"/>
        <v>256030</v>
      </c>
      <c r="H138" s="19">
        <f t="shared" si="7"/>
        <v>256030</v>
      </c>
      <c r="I138" s="19">
        <f t="shared" si="8"/>
        <v>256030</v>
      </c>
    </row>
    <row r="139" spans="1:9" ht="12.75">
      <c r="A139" s="17" t="s">
        <v>233</v>
      </c>
      <c r="B139" s="17">
        <v>256040</v>
      </c>
      <c r="C139" s="18" t="s">
        <v>234</v>
      </c>
      <c r="D139" s="19" t="s">
        <v>681</v>
      </c>
      <c r="E139" s="19" t="s">
        <v>681</v>
      </c>
      <c r="F139" s="19">
        <v>256000</v>
      </c>
      <c r="G139" s="19">
        <f t="shared" si="6"/>
        <v>256040</v>
      </c>
      <c r="H139" s="19">
        <f t="shared" si="7"/>
        <v>256040</v>
      </c>
      <c r="I139" s="19">
        <f t="shared" si="8"/>
        <v>256040</v>
      </c>
    </row>
    <row r="140" spans="1:9" ht="12.75">
      <c r="A140" s="17" t="s">
        <v>235</v>
      </c>
      <c r="B140" s="17">
        <v>256050</v>
      </c>
      <c r="C140" s="18" t="s">
        <v>236</v>
      </c>
      <c r="D140" s="19" t="s">
        <v>681</v>
      </c>
      <c r="E140" s="19" t="s">
        <v>681</v>
      </c>
      <c r="F140" s="19">
        <v>256000</v>
      </c>
      <c r="G140" s="19">
        <f t="shared" si="6"/>
        <v>256050</v>
      </c>
      <c r="H140" s="19">
        <f t="shared" si="7"/>
        <v>256050</v>
      </c>
      <c r="I140" s="19">
        <f t="shared" si="8"/>
        <v>256050</v>
      </c>
    </row>
    <row r="141" spans="1:9" ht="12.75">
      <c r="A141" s="17" t="s">
        <v>237</v>
      </c>
      <c r="B141" s="17">
        <v>256060</v>
      </c>
      <c r="C141" s="18" t="s">
        <v>238</v>
      </c>
      <c r="D141" s="19" t="s">
        <v>681</v>
      </c>
      <c r="E141" s="19" t="s">
        <v>681</v>
      </c>
      <c r="F141" s="19">
        <v>256000</v>
      </c>
      <c r="G141" s="19">
        <f t="shared" si="6"/>
        <v>256060</v>
      </c>
      <c r="H141" s="19">
        <f t="shared" si="7"/>
        <v>256060</v>
      </c>
      <c r="I141" s="19">
        <f t="shared" si="8"/>
        <v>256060</v>
      </c>
    </row>
    <row r="142" spans="1:9" ht="12.75">
      <c r="A142" s="17" t="s">
        <v>239</v>
      </c>
      <c r="B142" s="17">
        <v>256070</v>
      </c>
      <c r="C142" s="18" t="s">
        <v>240</v>
      </c>
      <c r="D142" s="19" t="s">
        <v>681</v>
      </c>
      <c r="E142" s="19" t="s">
        <v>681</v>
      </c>
      <c r="F142" s="19">
        <v>256000</v>
      </c>
      <c r="G142" s="19">
        <f t="shared" si="6"/>
        <v>256070</v>
      </c>
      <c r="H142" s="19">
        <f t="shared" si="7"/>
        <v>256070</v>
      </c>
      <c r="I142" s="19">
        <f t="shared" si="8"/>
        <v>256070</v>
      </c>
    </row>
    <row r="143" spans="1:9" ht="12.75">
      <c r="A143" s="17" t="s">
        <v>241</v>
      </c>
      <c r="B143" s="17">
        <v>256080</v>
      </c>
      <c r="C143" s="18" t="s">
        <v>242</v>
      </c>
      <c r="D143" s="19" t="s">
        <v>681</v>
      </c>
      <c r="E143" s="19" t="s">
        <v>681</v>
      </c>
      <c r="F143" s="19">
        <v>256000</v>
      </c>
      <c r="G143" s="19">
        <f t="shared" si="6"/>
        <v>256080</v>
      </c>
      <c r="H143" s="19">
        <f t="shared" si="7"/>
        <v>256080</v>
      </c>
      <c r="I143" s="19">
        <f t="shared" si="8"/>
        <v>256080</v>
      </c>
    </row>
    <row r="144" spans="1:9" ht="12.75">
      <c r="A144" s="17" t="s">
        <v>243</v>
      </c>
      <c r="B144" s="17">
        <v>256090</v>
      </c>
      <c r="C144" s="18" t="s">
        <v>244</v>
      </c>
      <c r="D144" s="19" t="s">
        <v>681</v>
      </c>
      <c r="E144" s="19" t="s">
        <v>681</v>
      </c>
      <c r="F144" s="19">
        <v>256000</v>
      </c>
      <c r="G144" s="19">
        <f t="shared" si="6"/>
        <v>256090</v>
      </c>
      <c r="H144" s="19">
        <f t="shared" si="7"/>
        <v>256090</v>
      </c>
      <c r="I144" s="19">
        <f t="shared" si="8"/>
        <v>256090</v>
      </c>
    </row>
    <row r="145" spans="1:9" ht="12.75">
      <c r="A145" s="17" t="s">
        <v>245</v>
      </c>
      <c r="B145" s="17">
        <v>256100</v>
      </c>
      <c r="C145" s="18" t="s">
        <v>246</v>
      </c>
      <c r="D145" s="19" t="s">
        <v>681</v>
      </c>
      <c r="E145" s="19" t="s">
        <v>681</v>
      </c>
      <c r="F145" s="19">
        <v>256000</v>
      </c>
      <c r="G145" s="19">
        <f t="shared" si="6"/>
        <v>256100</v>
      </c>
      <c r="H145" s="19">
        <f t="shared" si="7"/>
        <v>256100</v>
      </c>
      <c r="I145" s="19">
        <f t="shared" si="8"/>
        <v>256100</v>
      </c>
    </row>
    <row r="146" spans="1:9" ht="12.75">
      <c r="A146" s="14" t="s">
        <v>700</v>
      </c>
      <c r="B146" s="14">
        <v>260000</v>
      </c>
      <c r="C146" s="15" t="s">
        <v>215</v>
      </c>
      <c r="D146" s="16"/>
      <c r="E146" s="16"/>
      <c r="F146" s="16" t="s">
        <v>1178</v>
      </c>
      <c r="G146" s="16" t="str">
        <f t="shared" si="6"/>
        <v>N/A</v>
      </c>
      <c r="H146" s="16" t="str">
        <f t="shared" si="7"/>
        <v>N/A</v>
      </c>
      <c r="I146" s="16" t="str">
        <f t="shared" si="8"/>
        <v>N/A</v>
      </c>
    </row>
    <row r="147" spans="1:9" ht="12.75">
      <c r="A147" s="17" t="s">
        <v>247</v>
      </c>
      <c r="B147" s="17">
        <v>260010</v>
      </c>
      <c r="C147" s="18" t="s">
        <v>248</v>
      </c>
      <c r="D147" s="19" t="s">
        <v>680</v>
      </c>
      <c r="E147" s="19" t="s">
        <v>680</v>
      </c>
      <c r="F147" s="19">
        <v>260000</v>
      </c>
      <c r="G147" s="19">
        <f t="shared" si="6"/>
        <v>260010</v>
      </c>
      <c r="H147" s="19">
        <f t="shared" si="7"/>
        <v>260010</v>
      </c>
      <c r="I147" s="19" t="str">
        <f t="shared" si="8"/>
        <v>N/A</v>
      </c>
    </row>
    <row r="148" spans="1:9" ht="12.75">
      <c r="A148" s="17" t="s">
        <v>249</v>
      </c>
      <c r="B148" s="17">
        <v>260020</v>
      </c>
      <c r="C148" s="18" t="s">
        <v>248</v>
      </c>
      <c r="D148" s="19" t="s">
        <v>686</v>
      </c>
      <c r="E148" s="19" t="s">
        <v>686</v>
      </c>
      <c r="F148" s="19">
        <v>260000</v>
      </c>
      <c r="G148" s="19">
        <f t="shared" si="6"/>
        <v>260020</v>
      </c>
      <c r="H148" s="19" t="str">
        <f t="shared" si="7"/>
        <v>N/A</v>
      </c>
      <c r="I148" s="19" t="str">
        <f t="shared" si="8"/>
        <v>N/A</v>
      </c>
    </row>
    <row r="149" spans="1:9" ht="12.75">
      <c r="A149" s="17" t="s">
        <v>250</v>
      </c>
      <c r="B149" s="17">
        <v>260030</v>
      </c>
      <c r="C149" s="18" t="s">
        <v>251</v>
      </c>
      <c r="D149" s="19" t="s">
        <v>680</v>
      </c>
      <c r="E149" s="19" t="s">
        <v>680</v>
      </c>
      <c r="F149" s="19">
        <v>260000</v>
      </c>
      <c r="G149" s="19">
        <f t="shared" si="6"/>
        <v>260030</v>
      </c>
      <c r="H149" s="19">
        <f t="shared" si="7"/>
        <v>260030</v>
      </c>
      <c r="I149" s="19" t="str">
        <f t="shared" si="8"/>
        <v>N/A</v>
      </c>
    </row>
    <row r="150" spans="1:9" ht="12.75">
      <c r="A150" s="17" t="s">
        <v>252</v>
      </c>
      <c r="B150" s="17">
        <v>260040</v>
      </c>
      <c r="C150" s="18" t="s">
        <v>251</v>
      </c>
      <c r="D150" s="19" t="s">
        <v>686</v>
      </c>
      <c r="E150" s="19" t="s">
        <v>686</v>
      </c>
      <c r="F150" s="19">
        <v>260000</v>
      </c>
      <c r="G150" s="19">
        <f t="shared" si="6"/>
        <v>260040</v>
      </c>
      <c r="H150" s="19" t="str">
        <f t="shared" si="7"/>
        <v>N/A</v>
      </c>
      <c r="I150" s="19" t="str">
        <f t="shared" si="8"/>
        <v>N/A</v>
      </c>
    </row>
    <row r="151" spans="1:9" ht="25.5">
      <c r="A151" s="17" t="s">
        <v>253</v>
      </c>
      <c r="B151" s="17">
        <v>260050</v>
      </c>
      <c r="C151" s="18" t="s">
        <v>254</v>
      </c>
      <c r="D151" s="19" t="s">
        <v>686</v>
      </c>
      <c r="E151" s="19" t="s">
        <v>686</v>
      </c>
      <c r="F151" s="19">
        <v>260000</v>
      </c>
      <c r="G151" s="19">
        <f t="shared" si="6"/>
        <v>260050</v>
      </c>
      <c r="H151" s="19" t="str">
        <f t="shared" si="7"/>
        <v>N/A</v>
      </c>
      <c r="I151" s="19" t="str">
        <f t="shared" si="8"/>
        <v>N/A</v>
      </c>
    </row>
    <row r="152" spans="1:9" ht="12.75">
      <c r="A152" s="14" t="s">
        <v>701</v>
      </c>
      <c r="B152" s="14">
        <v>270000</v>
      </c>
      <c r="C152" s="15" t="s">
        <v>215</v>
      </c>
      <c r="D152" s="16"/>
      <c r="E152" s="16"/>
      <c r="F152" s="16" t="s">
        <v>1178</v>
      </c>
      <c r="G152" s="16" t="str">
        <f t="shared" si="6"/>
        <v>N/A</v>
      </c>
      <c r="H152" s="16" t="str">
        <f t="shared" si="7"/>
        <v>N/A</v>
      </c>
      <c r="I152" s="16" t="str">
        <f t="shared" si="8"/>
        <v>N/A</v>
      </c>
    </row>
    <row r="153" spans="1:9" ht="12.75">
      <c r="A153" s="17" t="s">
        <v>255</v>
      </c>
      <c r="B153" s="17">
        <v>270010</v>
      </c>
      <c r="C153" s="18" t="s">
        <v>256</v>
      </c>
      <c r="D153" s="19" t="s">
        <v>680</v>
      </c>
      <c r="E153" s="19" t="s">
        <v>680</v>
      </c>
      <c r="F153" s="19">
        <v>270000</v>
      </c>
      <c r="G153" s="19">
        <f t="shared" si="6"/>
        <v>270010</v>
      </c>
      <c r="H153" s="19">
        <f t="shared" si="7"/>
        <v>270010</v>
      </c>
      <c r="I153" s="19" t="str">
        <f t="shared" si="8"/>
        <v>N/A</v>
      </c>
    </row>
    <row r="154" spans="1:9" ht="25.5">
      <c r="A154" s="17" t="s">
        <v>257</v>
      </c>
      <c r="B154" s="17">
        <v>270020</v>
      </c>
      <c r="C154" s="18" t="s">
        <v>258</v>
      </c>
      <c r="D154" s="19" t="s">
        <v>681</v>
      </c>
      <c r="E154" s="19" t="s">
        <v>681</v>
      </c>
      <c r="F154" s="19">
        <v>270000</v>
      </c>
      <c r="G154" s="19">
        <f t="shared" si="6"/>
        <v>270020</v>
      </c>
      <c r="H154" s="19">
        <f t="shared" si="7"/>
        <v>270020</v>
      </c>
      <c r="I154" s="19">
        <f t="shared" si="8"/>
        <v>270020</v>
      </c>
    </row>
    <row r="155" spans="1:9" ht="25.5">
      <c r="A155" s="17" t="s">
        <v>259</v>
      </c>
      <c r="B155" s="17">
        <v>270030</v>
      </c>
      <c r="C155" s="18" t="s">
        <v>260</v>
      </c>
      <c r="D155" s="19" t="s">
        <v>681</v>
      </c>
      <c r="E155" s="19" t="s">
        <v>681</v>
      </c>
      <c r="F155" s="19">
        <v>270000</v>
      </c>
      <c r="G155" s="19">
        <f t="shared" si="6"/>
        <v>270030</v>
      </c>
      <c r="H155" s="19">
        <f t="shared" si="7"/>
        <v>270030</v>
      </c>
      <c r="I155" s="19">
        <f t="shared" si="8"/>
        <v>270030</v>
      </c>
    </row>
    <row r="156" spans="1:9" ht="25.5">
      <c r="A156" s="17" t="s">
        <v>261</v>
      </c>
      <c r="B156" s="17">
        <v>270040</v>
      </c>
      <c r="C156" s="18" t="s">
        <v>262</v>
      </c>
      <c r="D156" s="19" t="s">
        <v>681</v>
      </c>
      <c r="E156" s="19" t="s">
        <v>681</v>
      </c>
      <c r="F156" s="19">
        <v>270000</v>
      </c>
      <c r="G156" s="19">
        <f t="shared" si="6"/>
        <v>270040</v>
      </c>
      <c r="H156" s="19">
        <f t="shared" si="7"/>
        <v>270040</v>
      </c>
      <c r="I156" s="19">
        <f t="shared" si="8"/>
        <v>270040</v>
      </c>
    </row>
    <row r="157" spans="1:9" ht="25.5">
      <c r="A157" s="17" t="s">
        <v>263</v>
      </c>
      <c r="B157" s="17">
        <v>270050</v>
      </c>
      <c r="C157" s="18" t="s">
        <v>264</v>
      </c>
      <c r="D157" s="19" t="s">
        <v>686</v>
      </c>
      <c r="E157" s="19" t="s">
        <v>686</v>
      </c>
      <c r="F157" s="19">
        <v>270000</v>
      </c>
      <c r="G157" s="19">
        <f t="shared" si="6"/>
        <v>270050</v>
      </c>
      <c r="H157" s="19" t="str">
        <f t="shared" si="7"/>
        <v>N/A</v>
      </c>
      <c r="I157" s="19" t="str">
        <f t="shared" si="8"/>
        <v>N/A</v>
      </c>
    </row>
    <row r="158" spans="1:9" ht="51">
      <c r="A158" s="17" t="s">
        <v>265</v>
      </c>
      <c r="B158" s="17">
        <v>270060</v>
      </c>
      <c r="C158" s="18" t="s">
        <v>266</v>
      </c>
      <c r="D158" s="19" t="s">
        <v>680</v>
      </c>
      <c r="E158" s="19" t="s">
        <v>680</v>
      </c>
      <c r="F158" s="19">
        <v>270000</v>
      </c>
      <c r="G158" s="19">
        <f t="shared" si="6"/>
        <v>270060</v>
      </c>
      <c r="H158" s="19">
        <f t="shared" si="7"/>
        <v>270060</v>
      </c>
      <c r="I158" s="19" t="str">
        <f t="shared" si="8"/>
        <v>N/A</v>
      </c>
    </row>
    <row r="159" spans="1:9" ht="12.75">
      <c r="A159" s="17" t="s">
        <v>267</v>
      </c>
      <c r="B159" s="17">
        <v>270070</v>
      </c>
      <c r="C159" s="18" t="s">
        <v>268</v>
      </c>
      <c r="D159" s="19" t="s">
        <v>681</v>
      </c>
      <c r="E159" s="19" t="s">
        <v>681</v>
      </c>
      <c r="F159" s="19">
        <v>270000</v>
      </c>
      <c r="G159" s="19">
        <f t="shared" si="6"/>
        <v>270070</v>
      </c>
      <c r="H159" s="19">
        <f t="shared" si="7"/>
        <v>270070</v>
      </c>
      <c r="I159" s="19">
        <f t="shared" si="8"/>
        <v>270070</v>
      </c>
    </row>
    <row r="160" spans="1:9" ht="25.5">
      <c r="A160" s="17" t="s">
        <v>269</v>
      </c>
      <c r="B160" s="17">
        <v>270080</v>
      </c>
      <c r="C160" s="18" t="s">
        <v>270</v>
      </c>
      <c r="D160" s="19" t="s">
        <v>678</v>
      </c>
      <c r="E160" s="19" t="s">
        <v>676</v>
      </c>
      <c r="F160" s="19">
        <v>270000</v>
      </c>
      <c r="G160" s="19" t="str">
        <f t="shared" si="6"/>
        <v>N/A</v>
      </c>
      <c r="H160" s="19">
        <f t="shared" si="7"/>
        <v>270080</v>
      </c>
      <c r="I160" s="19" t="str">
        <f t="shared" si="8"/>
        <v>N/A</v>
      </c>
    </row>
    <row r="161" spans="1:9" ht="76.5">
      <c r="A161" s="17" t="s">
        <v>271</v>
      </c>
      <c r="B161" s="17">
        <v>270090</v>
      </c>
      <c r="C161" s="18" t="s">
        <v>272</v>
      </c>
      <c r="D161" s="19" t="s">
        <v>678</v>
      </c>
      <c r="E161" s="19" t="s">
        <v>676</v>
      </c>
      <c r="F161" s="19">
        <v>270000</v>
      </c>
      <c r="G161" s="19" t="str">
        <f t="shared" si="6"/>
        <v>N/A</v>
      </c>
      <c r="H161" s="19">
        <f t="shared" si="7"/>
        <v>270090</v>
      </c>
      <c r="I161" s="19" t="str">
        <f t="shared" si="8"/>
        <v>N/A</v>
      </c>
    </row>
    <row r="162" spans="1:9" ht="12.75">
      <c r="A162" s="17" t="s">
        <v>273</v>
      </c>
      <c r="B162" s="17">
        <v>280010</v>
      </c>
      <c r="C162" s="18" t="s">
        <v>215</v>
      </c>
      <c r="D162" s="19" t="s">
        <v>681</v>
      </c>
      <c r="E162" s="19" t="s">
        <v>681</v>
      </c>
      <c r="F162" s="19" t="s">
        <v>1178</v>
      </c>
      <c r="G162" s="19">
        <f t="shared" si="6"/>
        <v>280010</v>
      </c>
      <c r="H162" s="19">
        <f t="shared" si="7"/>
        <v>280010</v>
      </c>
      <c r="I162" s="19">
        <f t="shared" si="8"/>
        <v>280010</v>
      </c>
    </row>
    <row r="163" spans="1:9" ht="12.75">
      <c r="A163" s="17" t="s">
        <v>274</v>
      </c>
      <c r="B163" s="17">
        <v>280020</v>
      </c>
      <c r="C163" s="18" t="s">
        <v>215</v>
      </c>
      <c r="D163" s="19"/>
      <c r="E163" s="19" t="s">
        <v>681</v>
      </c>
      <c r="F163" s="19" t="s">
        <v>1178</v>
      </c>
      <c r="G163" s="19">
        <f t="shared" si="6"/>
        <v>280020</v>
      </c>
      <c r="H163" s="19">
        <f t="shared" si="7"/>
        <v>280020</v>
      </c>
      <c r="I163" s="19">
        <f t="shared" si="8"/>
        <v>280020</v>
      </c>
    </row>
    <row r="164" spans="1:9" ht="12.75">
      <c r="A164" s="17" t="s">
        <v>275</v>
      </c>
      <c r="B164" s="17">
        <v>290000</v>
      </c>
      <c r="C164" s="18" t="s">
        <v>215</v>
      </c>
      <c r="D164" s="19"/>
      <c r="E164" s="19" t="s">
        <v>681</v>
      </c>
      <c r="F164" s="19" t="s">
        <v>1178</v>
      </c>
      <c r="G164" s="19">
        <f t="shared" si="6"/>
        <v>290000</v>
      </c>
      <c r="H164" s="19">
        <f t="shared" si="7"/>
        <v>290000</v>
      </c>
      <c r="I164" s="19">
        <f t="shared" si="8"/>
        <v>290000</v>
      </c>
    </row>
    <row r="165" spans="1:9" ht="12.75">
      <c r="A165" s="14" t="s">
        <v>702</v>
      </c>
      <c r="B165" s="14">
        <v>300000</v>
      </c>
      <c r="C165" s="15" t="s">
        <v>215</v>
      </c>
      <c r="D165" s="16"/>
      <c r="E165" s="16"/>
      <c r="F165" s="16" t="s">
        <v>1178</v>
      </c>
      <c r="G165" s="16" t="str">
        <f t="shared" si="6"/>
        <v>N/A</v>
      </c>
      <c r="H165" s="16" t="str">
        <f t="shared" si="7"/>
        <v>N/A</v>
      </c>
      <c r="I165" s="16" t="str">
        <f t="shared" si="8"/>
        <v>N/A</v>
      </c>
    </row>
    <row r="166" spans="1:9" ht="12.75">
      <c r="A166" s="17" t="s">
        <v>276</v>
      </c>
      <c r="B166" s="17">
        <v>300010</v>
      </c>
      <c r="C166" s="18" t="s">
        <v>248</v>
      </c>
      <c r="D166" s="19" t="s">
        <v>686</v>
      </c>
      <c r="E166" s="19" t="s">
        <v>686</v>
      </c>
      <c r="F166" s="19">
        <v>300000</v>
      </c>
      <c r="G166" s="19">
        <f t="shared" si="6"/>
        <v>300010</v>
      </c>
      <c r="H166" s="19" t="str">
        <f t="shared" si="7"/>
        <v>N/A</v>
      </c>
      <c r="I166" s="19" t="str">
        <f t="shared" si="8"/>
        <v>N/A</v>
      </c>
    </row>
    <row r="167" spans="1:9" ht="25.5">
      <c r="A167" s="17" t="s">
        <v>277</v>
      </c>
      <c r="B167" s="17">
        <v>300020</v>
      </c>
      <c r="C167" s="18" t="s">
        <v>254</v>
      </c>
      <c r="D167" s="19" t="s">
        <v>686</v>
      </c>
      <c r="E167" s="19" t="s">
        <v>686</v>
      </c>
      <c r="F167" s="19">
        <v>300000</v>
      </c>
      <c r="G167" s="19">
        <f t="shared" si="6"/>
        <v>300020</v>
      </c>
      <c r="H167" s="19" t="str">
        <f t="shared" si="7"/>
        <v>N/A</v>
      </c>
      <c r="I167" s="19" t="str">
        <f t="shared" si="8"/>
        <v>N/A</v>
      </c>
    </row>
    <row r="168" spans="1:9" ht="12.75">
      <c r="A168" s="17" t="s">
        <v>278</v>
      </c>
      <c r="B168" s="17">
        <v>300030</v>
      </c>
      <c r="C168" s="18" t="s">
        <v>251</v>
      </c>
      <c r="D168" s="19" t="s">
        <v>686</v>
      </c>
      <c r="E168" s="19" t="s">
        <v>686</v>
      </c>
      <c r="F168" s="19">
        <v>300000</v>
      </c>
      <c r="G168" s="19">
        <f t="shared" si="6"/>
        <v>300030</v>
      </c>
      <c r="H168" s="19" t="str">
        <f t="shared" si="7"/>
        <v>N/A</v>
      </c>
      <c r="I168" s="19" t="str">
        <f t="shared" si="8"/>
        <v>N/A</v>
      </c>
    </row>
    <row r="169" spans="1:9" ht="63.75">
      <c r="A169" s="17" t="s">
        <v>279</v>
      </c>
      <c r="B169" s="17">
        <v>300040</v>
      </c>
      <c r="C169" s="18" t="s">
        <v>280</v>
      </c>
      <c r="D169" s="19" t="s">
        <v>686</v>
      </c>
      <c r="E169" s="19" t="s">
        <v>686</v>
      </c>
      <c r="F169" s="19">
        <v>300000</v>
      </c>
      <c r="G169" s="19">
        <f t="shared" si="6"/>
        <v>300040</v>
      </c>
      <c r="H169" s="19" t="str">
        <f t="shared" si="7"/>
        <v>N/A</v>
      </c>
      <c r="I169" s="19" t="str">
        <f t="shared" si="8"/>
        <v>N/A</v>
      </c>
    </row>
    <row r="170" spans="1:9" ht="12.75">
      <c r="A170" s="14" t="s">
        <v>703</v>
      </c>
      <c r="B170" s="14">
        <v>401000</v>
      </c>
      <c r="C170" s="15" t="s">
        <v>215</v>
      </c>
      <c r="D170" s="16"/>
      <c r="E170" s="16"/>
      <c r="F170" s="16" t="s">
        <v>1178</v>
      </c>
      <c r="G170" s="16" t="str">
        <f t="shared" si="6"/>
        <v>N/A</v>
      </c>
      <c r="H170" s="16" t="str">
        <f t="shared" si="7"/>
        <v>N/A</v>
      </c>
      <c r="I170" s="16" t="str">
        <f t="shared" si="8"/>
        <v>N/A</v>
      </c>
    </row>
    <row r="171" spans="1:9" ht="12.75">
      <c r="A171" s="17" t="s">
        <v>281</v>
      </c>
      <c r="B171" s="17">
        <v>401010</v>
      </c>
      <c r="C171" s="18" t="s">
        <v>282</v>
      </c>
      <c r="D171" s="19" t="s">
        <v>686</v>
      </c>
      <c r="E171" s="19" t="s">
        <v>686</v>
      </c>
      <c r="F171" s="19">
        <v>401000</v>
      </c>
      <c r="G171" s="19">
        <f t="shared" si="6"/>
        <v>401010</v>
      </c>
      <c r="H171" s="19" t="str">
        <f t="shared" si="7"/>
        <v>N/A</v>
      </c>
      <c r="I171" s="19" t="str">
        <f t="shared" si="8"/>
        <v>N/A</v>
      </c>
    </row>
    <row r="172" spans="1:9" ht="12.75">
      <c r="A172" s="17" t="s">
        <v>283</v>
      </c>
      <c r="B172" s="17">
        <v>401020</v>
      </c>
      <c r="C172" s="18" t="s">
        <v>284</v>
      </c>
      <c r="D172" s="19" t="s">
        <v>698</v>
      </c>
      <c r="E172" s="19" t="s">
        <v>676</v>
      </c>
      <c r="F172" s="19">
        <v>401000</v>
      </c>
      <c r="G172" s="19" t="str">
        <f t="shared" si="6"/>
        <v>N/A</v>
      </c>
      <c r="H172" s="19">
        <f t="shared" si="7"/>
        <v>401020</v>
      </c>
      <c r="I172" s="19" t="str">
        <f t="shared" si="8"/>
        <v>N/A</v>
      </c>
    </row>
    <row r="173" spans="1:9" ht="25.5">
      <c r="A173" s="17" t="s">
        <v>285</v>
      </c>
      <c r="B173" s="17">
        <v>401030</v>
      </c>
      <c r="C173" s="18" t="s">
        <v>286</v>
      </c>
      <c r="D173" s="19" t="s">
        <v>686</v>
      </c>
      <c r="E173" s="19" t="s">
        <v>686</v>
      </c>
      <c r="F173" s="19">
        <v>401000</v>
      </c>
      <c r="G173" s="19">
        <f t="shared" si="6"/>
        <v>401030</v>
      </c>
      <c r="H173" s="19" t="str">
        <f t="shared" si="7"/>
        <v>N/A</v>
      </c>
      <c r="I173" s="19" t="str">
        <f t="shared" si="8"/>
        <v>N/A</v>
      </c>
    </row>
    <row r="174" spans="1:9" ht="12.75">
      <c r="A174" s="17" t="s">
        <v>287</v>
      </c>
      <c r="B174" s="17">
        <v>401040</v>
      </c>
      <c r="C174" s="18" t="s">
        <v>288</v>
      </c>
      <c r="D174" s="19" t="s">
        <v>698</v>
      </c>
      <c r="E174" s="19" t="s">
        <v>676</v>
      </c>
      <c r="F174" s="19">
        <v>401000</v>
      </c>
      <c r="G174" s="19" t="str">
        <f t="shared" si="6"/>
        <v>N/A</v>
      </c>
      <c r="H174" s="19">
        <f t="shared" si="7"/>
        <v>401040</v>
      </c>
      <c r="I174" s="19" t="str">
        <f t="shared" si="8"/>
        <v>N/A</v>
      </c>
    </row>
    <row r="175" spans="1:9" ht="12.75">
      <c r="A175" s="17" t="s">
        <v>289</v>
      </c>
      <c r="B175" s="17">
        <v>401050</v>
      </c>
      <c r="C175" s="18" t="s">
        <v>290</v>
      </c>
      <c r="D175" s="19" t="s">
        <v>680</v>
      </c>
      <c r="E175" s="19" t="s">
        <v>680</v>
      </c>
      <c r="F175" s="19">
        <v>401000</v>
      </c>
      <c r="G175" s="19">
        <f t="shared" si="6"/>
        <v>401050</v>
      </c>
      <c r="H175" s="19">
        <f t="shared" si="7"/>
        <v>401050</v>
      </c>
      <c r="I175" s="19" t="str">
        <f t="shared" si="8"/>
        <v>N/A</v>
      </c>
    </row>
    <row r="176" spans="1:9" ht="25.5">
      <c r="A176" s="17" t="s">
        <v>291</v>
      </c>
      <c r="B176" s="17">
        <v>401060</v>
      </c>
      <c r="C176" s="18" t="s">
        <v>292</v>
      </c>
      <c r="D176" s="19" t="s">
        <v>680</v>
      </c>
      <c r="E176" s="19" t="s">
        <v>680</v>
      </c>
      <c r="F176" s="19">
        <v>401000</v>
      </c>
      <c r="G176" s="19">
        <f t="shared" si="6"/>
        <v>401060</v>
      </c>
      <c r="H176" s="19">
        <f t="shared" si="7"/>
        <v>401060</v>
      </c>
      <c r="I176" s="19" t="str">
        <f t="shared" si="8"/>
        <v>N/A</v>
      </c>
    </row>
    <row r="177" spans="1:9" ht="12.75">
      <c r="A177" s="17" t="s">
        <v>293</v>
      </c>
      <c r="B177" s="17">
        <v>401070</v>
      </c>
      <c r="C177" s="18" t="s">
        <v>294</v>
      </c>
      <c r="D177" s="19" t="s">
        <v>676</v>
      </c>
      <c r="E177" s="19" t="s">
        <v>676</v>
      </c>
      <c r="F177" s="19">
        <v>401000</v>
      </c>
      <c r="G177" s="19" t="str">
        <f t="shared" si="6"/>
        <v>N/A</v>
      </c>
      <c r="H177" s="19">
        <f t="shared" si="7"/>
        <v>401070</v>
      </c>
      <c r="I177" s="19" t="str">
        <f t="shared" si="8"/>
        <v>N/A</v>
      </c>
    </row>
    <row r="178" spans="1:9" ht="38.25">
      <c r="A178" s="17" t="s">
        <v>295</v>
      </c>
      <c r="B178" s="17">
        <v>401080</v>
      </c>
      <c r="C178" s="18" t="s">
        <v>296</v>
      </c>
      <c r="D178" s="19" t="s">
        <v>686</v>
      </c>
      <c r="E178" s="19" t="s">
        <v>686</v>
      </c>
      <c r="F178" s="19">
        <v>401000</v>
      </c>
      <c r="G178" s="19">
        <f t="shared" si="6"/>
        <v>401080</v>
      </c>
      <c r="H178" s="19" t="str">
        <f t="shared" si="7"/>
        <v>N/A</v>
      </c>
      <c r="I178" s="19" t="str">
        <f t="shared" si="8"/>
        <v>N/A</v>
      </c>
    </row>
    <row r="179" spans="1:9" ht="38.25">
      <c r="A179" s="17" t="s">
        <v>297</v>
      </c>
      <c r="B179" s="17">
        <v>401090</v>
      </c>
      <c r="C179" s="18" t="s">
        <v>298</v>
      </c>
      <c r="D179" s="19" t="s">
        <v>678</v>
      </c>
      <c r="E179" s="19" t="s">
        <v>676</v>
      </c>
      <c r="F179" s="19">
        <v>401000</v>
      </c>
      <c r="G179" s="19" t="str">
        <f t="shared" si="6"/>
        <v>N/A</v>
      </c>
      <c r="H179" s="19">
        <f t="shared" si="7"/>
        <v>401090</v>
      </c>
      <c r="I179" s="19" t="str">
        <f t="shared" si="8"/>
        <v>N/A</v>
      </c>
    </row>
    <row r="180" spans="1:9" ht="25.5">
      <c r="A180" s="17" t="s">
        <v>299</v>
      </c>
      <c r="B180" s="17">
        <v>401100</v>
      </c>
      <c r="C180" s="18" t="s">
        <v>300</v>
      </c>
      <c r="D180" s="19" t="s">
        <v>676</v>
      </c>
      <c r="E180" s="19" t="s">
        <v>676</v>
      </c>
      <c r="F180" s="19">
        <v>401000</v>
      </c>
      <c r="G180" s="19" t="str">
        <f t="shared" si="6"/>
        <v>N/A</v>
      </c>
      <c r="H180" s="19">
        <f t="shared" si="7"/>
        <v>401100</v>
      </c>
      <c r="I180" s="19" t="str">
        <f t="shared" si="8"/>
        <v>N/A</v>
      </c>
    </row>
    <row r="181" spans="1:9" ht="12.75">
      <c r="A181" s="17" t="s">
        <v>301</v>
      </c>
      <c r="B181" s="17">
        <v>401110</v>
      </c>
      <c r="C181" s="18" t="s">
        <v>302</v>
      </c>
      <c r="D181" s="19" t="s">
        <v>676</v>
      </c>
      <c r="E181" s="19" t="s">
        <v>676</v>
      </c>
      <c r="F181" s="19">
        <v>401000</v>
      </c>
      <c r="G181" s="19" t="str">
        <f t="shared" si="6"/>
        <v>N/A</v>
      </c>
      <c r="H181" s="19">
        <f t="shared" si="7"/>
        <v>401110</v>
      </c>
      <c r="I181" s="19" t="str">
        <f t="shared" si="8"/>
        <v>N/A</v>
      </c>
    </row>
    <row r="182" spans="1:9" ht="12.75">
      <c r="A182" s="17" t="s">
        <v>303</v>
      </c>
      <c r="B182" s="17">
        <v>401120</v>
      </c>
      <c r="C182" s="18" t="s">
        <v>304</v>
      </c>
      <c r="D182" s="19" t="s">
        <v>681</v>
      </c>
      <c r="E182" s="19" t="s">
        <v>681</v>
      </c>
      <c r="F182" s="19">
        <v>401000</v>
      </c>
      <c r="G182" s="19">
        <f t="shared" si="6"/>
        <v>401120</v>
      </c>
      <c r="H182" s="19">
        <f t="shared" si="7"/>
        <v>401120</v>
      </c>
      <c r="I182" s="19">
        <f t="shared" si="8"/>
        <v>401120</v>
      </c>
    </row>
    <row r="183" spans="1:9" ht="12.75">
      <c r="A183" s="17" t="s">
        <v>305</v>
      </c>
      <c r="B183" s="17">
        <v>401130</v>
      </c>
      <c r="C183" s="18" t="s">
        <v>306</v>
      </c>
      <c r="D183" s="19" t="s">
        <v>681</v>
      </c>
      <c r="E183" s="19" t="s">
        <v>681</v>
      </c>
      <c r="F183" s="19">
        <v>401000</v>
      </c>
      <c r="G183" s="19">
        <f t="shared" si="6"/>
        <v>401130</v>
      </c>
      <c r="H183" s="19">
        <f t="shared" si="7"/>
        <v>401130</v>
      </c>
      <c r="I183" s="19">
        <f t="shared" si="8"/>
        <v>401130</v>
      </c>
    </row>
    <row r="184" spans="1:9" ht="38.25">
      <c r="A184" s="17" t="s">
        <v>307</v>
      </c>
      <c r="B184" s="17">
        <v>401140</v>
      </c>
      <c r="C184" s="18" t="s">
        <v>308</v>
      </c>
      <c r="D184" s="19" t="s">
        <v>681</v>
      </c>
      <c r="E184" s="19" t="s">
        <v>681</v>
      </c>
      <c r="F184" s="19">
        <v>401000</v>
      </c>
      <c r="G184" s="19">
        <f t="shared" si="6"/>
        <v>401140</v>
      </c>
      <c r="H184" s="19">
        <f t="shared" si="7"/>
        <v>401140</v>
      </c>
      <c r="I184" s="19">
        <f t="shared" si="8"/>
        <v>401140</v>
      </c>
    </row>
    <row r="185" spans="1:9" ht="12.75">
      <c r="A185" s="17" t="s">
        <v>309</v>
      </c>
      <c r="B185" s="17">
        <v>401150</v>
      </c>
      <c r="C185" s="18" t="s">
        <v>310</v>
      </c>
      <c r="D185" s="19" t="s">
        <v>681</v>
      </c>
      <c r="E185" s="19" t="s">
        <v>681</v>
      </c>
      <c r="F185" s="19">
        <v>401000</v>
      </c>
      <c r="G185" s="19">
        <f t="shared" si="6"/>
        <v>401150</v>
      </c>
      <c r="H185" s="19">
        <f t="shared" si="7"/>
        <v>401150</v>
      </c>
      <c r="I185" s="19">
        <f t="shared" si="8"/>
        <v>401150</v>
      </c>
    </row>
    <row r="186" spans="1:9" ht="12.75">
      <c r="A186" s="14" t="s">
        <v>704</v>
      </c>
      <c r="B186" s="14">
        <v>402000</v>
      </c>
      <c r="C186" s="15" t="s">
        <v>215</v>
      </c>
      <c r="D186" s="16"/>
      <c r="E186" s="16"/>
      <c r="F186" s="16" t="s">
        <v>1178</v>
      </c>
      <c r="G186" s="16" t="str">
        <f t="shared" si="6"/>
        <v>N/A</v>
      </c>
      <c r="H186" s="16" t="str">
        <f t="shared" si="7"/>
        <v>N/A</v>
      </c>
      <c r="I186" s="16" t="str">
        <f t="shared" si="8"/>
        <v>N/A</v>
      </c>
    </row>
    <row r="187" spans="1:9" ht="25.5">
      <c r="A187" s="17" t="s">
        <v>311</v>
      </c>
      <c r="B187" s="17">
        <v>402010</v>
      </c>
      <c r="C187" s="18" t="s">
        <v>312</v>
      </c>
      <c r="D187" s="19" t="s">
        <v>676</v>
      </c>
      <c r="E187" s="19" t="s">
        <v>676</v>
      </c>
      <c r="F187" s="19">
        <v>402000</v>
      </c>
      <c r="G187" s="19" t="str">
        <f t="shared" si="6"/>
        <v>N/A</v>
      </c>
      <c r="H187" s="19">
        <f t="shared" si="7"/>
        <v>402010</v>
      </c>
      <c r="I187" s="19" t="str">
        <f t="shared" si="8"/>
        <v>N/A</v>
      </c>
    </row>
    <row r="188" spans="1:9" ht="38.25">
      <c r="A188" s="17" t="s">
        <v>313</v>
      </c>
      <c r="B188" s="17">
        <v>402020</v>
      </c>
      <c r="C188" s="18" t="s">
        <v>314</v>
      </c>
      <c r="D188" s="19" t="s">
        <v>678</v>
      </c>
      <c r="E188" s="19" t="s">
        <v>676</v>
      </c>
      <c r="F188" s="19">
        <v>402000</v>
      </c>
      <c r="G188" s="19" t="str">
        <f t="shared" si="6"/>
        <v>N/A</v>
      </c>
      <c r="H188" s="19">
        <f t="shared" si="7"/>
        <v>402020</v>
      </c>
      <c r="I188" s="19" t="str">
        <f t="shared" si="8"/>
        <v>N/A</v>
      </c>
    </row>
    <row r="189" spans="1:9" ht="38.25">
      <c r="A189" s="17" t="s">
        <v>315</v>
      </c>
      <c r="B189" s="17">
        <v>402030</v>
      </c>
      <c r="C189" s="18" t="s">
        <v>314</v>
      </c>
      <c r="D189" s="19" t="s">
        <v>678</v>
      </c>
      <c r="E189" s="19" t="s">
        <v>676</v>
      </c>
      <c r="F189" s="19">
        <v>402000</v>
      </c>
      <c r="G189" s="19" t="str">
        <f t="shared" si="6"/>
        <v>N/A</v>
      </c>
      <c r="H189" s="19">
        <f t="shared" si="7"/>
        <v>402030</v>
      </c>
      <c r="I189" s="19" t="str">
        <f t="shared" si="8"/>
        <v>N/A</v>
      </c>
    </row>
    <row r="190" spans="1:9" ht="12.75">
      <c r="A190" s="17" t="s">
        <v>316</v>
      </c>
      <c r="B190" s="17">
        <v>402040</v>
      </c>
      <c r="C190" s="18" t="s">
        <v>317</v>
      </c>
      <c r="D190" s="19" t="s">
        <v>678</v>
      </c>
      <c r="E190" s="19" t="s">
        <v>676</v>
      </c>
      <c r="F190" s="19">
        <v>402000</v>
      </c>
      <c r="G190" s="19" t="str">
        <f t="shared" si="6"/>
        <v>N/A</v>
      </c>
      <c r="H190" s="19">
        <f t="shared" si="7"/>
        <v>402040</v>
      </c>
      <c r="I190" s="19" t="str">
        <f t="shared" si="8"/>
        <v>N/A</v>
      </c>
    </row>
    <row r="191" spans="1:9" ht="12.75">
      <c r="A191" s="14" t="s">
        <v>705</v>
      </c>
      <c r="B191" s="14">
        <v>500000</v>
      </c>
      <c r="C191" s="15" t="s">
        <v>215</v>
      </c>
      <c r="D191" s="16"/>
      <c r="E191" s="16"/>
      <c r="F191" s="16" t="s">
        <v>1178</v>
      </c>
      <c r="G191" s="16" t="str">
        <f t="shared" si="6"/>
        <v>N/A</v>
      </c>
      <c r="H191" s="16" t="str">
        <f t="shared" si="7"/>
        <v>N/A</v>
      </c>
      <c r="I191" s="16" t="str">
        <f t="shared" si="8"/>
        <v>N/A</v>
      </c>
    </row>
    <row r="192" spans="1:9" ht="12.75">
      <c r="A192" s="17" t="s">
        <v>318</v>
      </c>
      <c r="B192" s="17">
        <v>500010</v>
      </c>
      <c r="C192" s="18" t="s">
        <v>319</v>
      </c>
      <c r="D192" s="19" t="s">
        <v>680</v>
      </c>
      <c r="E192" s="19" t="s">
        <v>680</v>
      </c>
      <c r="F192" s="19">
        <v>500000</v>
      </c>
      <c r="G192" s="19">
        <f t="shared" si="6"/>
        <v>500010</v>
      </c>
      <c r="H192" s="19">
        <f t="shared" si="7"/>
        <v>500010</v>
      </c>
      <c r="I192" s="19" t="str">
        <f t="shared" si="8"/>
        <v>N/A</v>
      </c>
    </row>
    <row r="193" spans="1:9" ht="12.75">
      <c r="A193" s="17" t="s">
        <v>320</v>
      </c>
      <c r="B193" s="17">
        <v>500020</v>
      </c>
      <c r="C193" s="18" t="s">
        <v>321</v>
      </c>
      <c r="D193" s="19" t="s">
        <v>686</v>
      </c>
      <c r="E193" s="19" t="s">
        <v>686</v>
      </c>
      <c r="F193" s="19">
        <v>500000</v>
      </c>
      <c r="G193" s="19">
        <f t="shared" si="6"/>
        <v>500020</v>
      </c>
      <c r="H193" s="19" t="str">
        <f t="shared" si="7"/>
        <v>N/A</v>
      </c>
      <c r="I193" s="19" t="str">
        <f t="shared" si="8"/>
        <v>N/A</v>
      </c>
    </row>
    <row r="194" spans="1:9" ht="12.75">
      <c r="A194" s="17" t="s">
        <v>322</v>
      </c>
      <c r="B194" s="17">
        <v>500030</v>
      </c>
      <c r="C194" s="18" t="s">
        <v>323</v>
      </c>
      <c r="D194" s="19" t="s">
        <v>680</v>
      </c>
      <c r="E194" s="19" t="s">
        <v>680</v>
      </c>
      <c r="F194" s="19">
        <v>500000</v>
      </c>
      <c r="G194" s="19">
        <f t="shared" si="6"/>
        <v>500030</v>
      </c>
      <c r="H194" s="19">
        <f t="shared" si="7"/>
        <v>500030</v>
      </c>
      <c r="I194" s="19" t="str">
        <f t="shared" si="8"/>
        <v>N/A</v>
      </c>
    </row>
    <row r="195" spans="1:9" ht="12.75">
      <c r="A195" s="17" t="s">
        <v>324</v>
      </c>
      <c r="B195" s="17">
        <v>500040</v>
      </c>
      <c r="C195" s="18" t="s">
        <v>325</v>
      </c>
      <c r="D195" s="19" t="s">
        <v>686</v>
      </c>
      <c r="E195" s="19" t="s">
        <v>686</v>
      </c>
      <c r="F195" s="19">
        <v>500000</v>
      </c>
      <c r="G195" s="19">
        <f aca="true" t="shared" si="9" ref="G195:G237">IF(E195="","N/A",IF(LEFT(E195,1)="N",B195,"N/A"))</f>
        <v>500040</v>
      </c>
      <c r="H195" s="19" t="str">
        <f aca="true" t="shared" si="10" ref="H195:H237">IF(E195="","N/A",IF(RIGHT(E195,1)="S",B195,"N/A"))</f>
        <v>N/A</v>
      </c>
      <c r="I195" s="19" t="str">
        <f aca="true" t="shared" si="11" ref="I195:I237">IF(E195="N/S",B195,"N/A")</f>
        <v>N/A</v>
      </c>
    </row>
    <row r="196" spans="1:9" ht="12.75">
      <c r="A196" s="17" t="s">
        <v>326</v>
      </c>
      <c r="B196" s="17">
        <v>500050</v>
      </c>
      <c r="C196" s="18" t="s">
        <v>327</v>
      </c>
      <c r="D196" s="19" t="s">
        <v>680</v>
      </c>
      <c r="E196" s="19" t="s">
        <v>680</v>
      </c>
      <c r="F196" s="19">
        <v>500000</v>
      </c>
      <c r="G196" s="19">
        <f t="shared" si="9"/>
        <v>500050</v>
      </c>
      <c r="H196" s="19">
        <f t="shared" si="10"/>
        <v>500050</v>
      </c>
      <c r="I196" s="19" t="str">
        <f t="shared" si="11"/>
        <v>N/A</v>
      </c>
    </row>
    <row r="197" spans="1:9" ht="12.75">
      <c r="A197" s="17" t="s">
        <v>328</v>
      </c>
      <c r="B197" s="17">
        <v>500060</v>
      </c>
      <c r="C197" s="18" t="s">
        <v>329</v>
      </c>
      <c r="D197" s="19" t="s">
        <v>676</v>
      </c>
      <c r="E197" s="19" t="s">
        <v>676</v>
      </c>
      <c r="F197" s="19">
        <v>500000</v>
      </c>
      <c r="G197" s="19" t="str">
        <f t="shared" si="9"/>
        <v>N/A</v>
      </c>
      <c r="H197" s="19">
        <f t="shared" si="10"/>
        <v>500060</v>
      </c>
      <c r="I197" s="19" t="str">
        <f t="shared" si="11"/>
        <v>N/A</v>
      </c>
    </row>
    <row r="198" spans="1:9" ht="12.75">
      <c r="A198" s="17" t="s">
        <v>330</v>
      </c>
      <c r="B198" s="17">
        <v>500070</v>
      </c>
      <c r="C198" s="18" t="s">
        <v>331</v>
      </c>
      <c r="D198" s="19" t="s">
        <v>686</v>
      </c>
      <c r="E198" s="19" t="s">
        <v>686</v>
      </c>
      <c r="F198" s="19">
        <v>500000</v>
      </c>
      <c r="G198" s="19">
        <f t="shared" si="9"/>
        <v>500070</v>
      </c>
      <c r="H198" s="19" t="str">
        <f t="shared" si="10"/>
        <v>N/A</v>
      </c>
      <c r="I198" s="19" t="str">
        <f t="shared" si="11"/>
        <v>N/A</v>
      </c>
    </row>
    <row r="199" spans="1:9" ht="12.75">
      <c r="A199" s="17" t="s">
        <v>332</v>
      </c>
      <c r="B199" s="17">
        <v>500080</v>
      </c>
      <c r="C199" s="18" t="s">
        <v>333</v>
      </c>
      <c r="D199" s="19" t="s">
        <v>676</v>
      </c>
      <c r="E199" s="19" t="s">
        <v>676</v>
      </c>
      <c r="F199" s="19">
        <v>500000</v>
      </c>
      <c r="G199" s="19" t="str">
        <f t="shared" si="9"/>
        <v>N/A</v>
      </c>
      <c r="H199" s="19">
        <f t="shared" si="10"/>
        <v>500080</v>
      </c>
      <c r="I199" s="19" t="str">
        <f t="shared" si="11"/>
        <v>N/A</v>
      </c>
    </row>
    <row r="200" spans="1:9" ht="12.75">
      <c r="A200" s="17" t="s">
        <v>334</v>
      </c>
      <c r="B200" s="17">
        <v>500090</v>
      </c>
      <c r="C200" s="18" t="s">
        <v>335</v>
      </c>
      <c r="D200" s="19" t="s">
        <v>680</v>
      </c>
      <c r="E200" s="19" t="s">
        <v>680</v>
      </c>
      <c r="F200" s="19">
        <v>500000</v>
      </c>
      <c r="G200" s="19">
        <f t="shared" si="9"/>
        <v>500090</v>
      </c>
      <c r="H200" s="19">
        <f t="shared" si="10"/>
        <v>500090</v>
      </c>
      <c r="I200" s="19" t="str">
        <f t="shared" si="11"/>
        <v>N/A</v>
      </c>
    </row>
    <row r="201" spans="1:9" ht="12.75">
      <c r="A201" s="17" t="s">
        <v>336</v>
      </c>
      <c r="B201" s="17">
        <v>610000</v>
      </c>
      <c r="C201" s="18" t="s">
        <v>337</v>
      </c>
      <c r="D201" s="19" t="s">
        <v>678</v>
      </c>
      <c r="E201" s="19" t="s">
        <v>676</v>
      </c>
      <c r="F201" s="19" t="s">
        <v>1178</v>
      </c>
      <c r="G201" s="19" t="str">
        <f t="shared" si="9"/>
        <v>N/A</v>
      </c>
      <c r="H201" s="19">
        <f t="shared" si="10"/>
        <v>610000</v>
      </c>
      <c r="I201" s="19" t="str">
        <f t="shared" si="11"/>
        <v>N/A</v>
      </c>
    </row>
    <row r="202" spans="1:9" ht="38.25">
      <c r="A202" s="17" t="s">
        <v>338</v>
      </c>
      <c r="B202" s="17">
        <v>620000</v>
      </c>
      <c r="C202" s="18" t="s">
        <v>339</v>
      </c>
      <c r="D202" s="19" t="s">
        <v>678</v>
      </c>
      <c r="E202" s="19" t="s">
        <v>676</v>
      </c>
      <c r="F202" s="19" t="s">
        <v>1178</v>
      </c>
      <c r="G202" s="19" t="str">
        <f t="shared" si="9"/>
        <v>N/A</v>
      </c>
      <c r="H202" s="19">
        <f t="shared" si="10"/>
        <v>620000</v>
      </c>
      <c r="I202" s="19" t="str">
        <f t="shared" si="11"/>
        <v>N/A</v>
      </c>
    </row>
    <row r="203" spans="1:9" ht="25.5">
      <c r="A203" s="17" t="s">
        <v>340</v>
      </c>
      <c r="B203" s="17">
        <v>631000</v>
      </c>
      <c r="C203" s="18" t="s">
        <v>215</v>
      </c>
      <c r="D203" s="19" t="s">
        <v>706</v>
      </c>
      <c r="E203" s="19" t="s">
        <v>681</v>
      </c>
      <c r="F203" s="19" t="s">
        <v>1178</v>
      </c>
      <c r="G203" s="19">
        <f t="shared" si="9"/>
        <v>631000</v>
      </c>
      <c r="H203" s="19">
        <f t="shared" si="10"/>
        <v>631000</v>
      </c>
      <c r="I203" s="19">
        <f t="shared" si="11"/>
        <v>631000</v>
      </c>
    </row>
    <row r="204" spans="1:9" ht="25.5">
      <c r="A204" s="17" t="s">
        <v>341</v>
      </c>
      <c r="B204" s="17">
        <v>632000</v>
      </c>
      <c r="C204" s="18" t="s">
        <v>215</v>
      </c>
      <c r="D204" s="19" t="s">
        <v>706</v>
      </c>
      <c r="E204" s="19" t="s">
        <v>681</v>
      </c>
      <c r="F204" s="19" t="s">
        <v>1178</v>
      </c>
      <c r="G204" s="19">
        <f t="shared" si="9"/>
        <v>632000</v>
      </c>
      <c r="H204" s="19">
        <f t="shared" si="10"/>
        <v>632000</v>
      </c>
      <c r="I204" s="19">
        <f t="shared" si="11"/>
        <v>632000</v>
      </c>
    </row>
    <row r="205" spans="1:9" ht="25.5">
      <c r="A205" s="17" t="s">
        <v>342</v>
      </c>
      <c r="B205" s="17">
        <v>633000</v>
      </c>
      <c r="C205" s="18" t="s">
        <v>215</v>
      </c>
      <c r="D205" s="19" t="s">
        <v>706</v>
      </c>
      <c r="E205" s="19" t="s">
        <v>681</v>
      </c>
      <c r="F205" s="19" t="s">
        <v>1178</v>
      </c>
      <c r="G205" s="19">
        <f t="shared" si="9"/>
        <v>633000</v>
      </c>
      <c r="H205" s="19">
        <f t="shared" si="10"/>
        <v>633000</v>
      </c>
      <c r="I205" s="19">
        <f t="shared" si="11"/>
        <v>633000</v>
      </c>
    </row>
    <row r="206" spans="1:9" ht="12.75">
      <c r="A206" s="17" t="s">
        <v>343</v>
      </c>
      <c r="B206" s="17">
        <v>640000</v>
      </c>
      <c r="C206" s="18" t="s">
        <v>344</v>
      </c>
      <c r="D206" s="19" t="s">
        <v>678</v>
      </c>
      <c r="E206" s="19" t="s">
        <v>676</v>
      </c>
      <c r="F206" s="19" t="s">
        <v>1178</v>
      </c>
      <c r="G206" s="19" t="str">
        <f t="shared" si="9"/>
        <v>N/A</v>
      </c>
      <c r="H206" s="19">
        <f t="shared" si="10"/>
        <v>640000</v>
      </c>
      <c r="I206" s="19" t="str">
        <f t="shared" si="11"/>
        <v>N/A</v>
      </c>
    </row>
    <row r="207" spans="1:9" ht="12.75">
      <c r="A207" s="17" t="s">
        <v>345</v>
      </c>
      <c r="B207" s="17">
        <v>650000</v>
      </c>
      <c r="C207" s="18" t="s">
        <v>346</v>
      </c>
      <c r="D207" s="19" t="s">
        <v>698</v>
      </c>
      <c r="E207" s="19" t="s">
        <v>676</v>
      </c>
      <c r="F207" s="19" t="s">
        <v>1178</v>
      </c>
      <c r="G207" s="19" t="str">
        <f t="shared" si="9"/>
        <v>N/A</v>
      </c>
      <c r="H207" s="19">
        <f t="shared" si="10"/>
        <v>650000</v>
      </c>
      <c r="I207" s="19" t="str">
        <f t="shared" si="11"/>
        <v>N/A</v>
      </c>
    </row>
    <row r="208" spans="1:9" ht="12.75">
      <c r="A208" s="17" t="s">
        <v>347</v>
      </c>
      <c r="B208" s="17">
        <v>700000</v>
      </c>
      <c r="C208" s="18" t="s">
        <v>348</v>
      </c>
      <c r="D208" s="19" t="s">
        <v>686</v>
      </c>
      <c r="E208" s="19" t="s">
        <v>686</v>
      </c>
      <c r="F208" s="19" t="s">
        <v>1178</v>
      </c>
      <c r="G208" s="19">
        <f t="shared" si="9"/>
        <v>700000</v>
      </c>
      <c r="H208" s="19" t="str">
        <f t="shared" si="10"/>
        <v>N/A</v>
      </c>
      <c r="I208" s="19" t="str">
        <f t="shared" si="11"/>
        <v>N/A</v>
      </c>
    </row>
    <row r="209" spans="1:9" ht="12.75">
      <c r="A209" s="17" t="s">
        <v>349</v>
      </c>
      <c r="B209" s="17">
        <v>810000</v>
      </c>
      <c r="C209" s="18" t="s">
        <v>215</v>
      </c>
      <c r="D209" s="19" t="s">
        <v>706</v>
      </c>
      <c r="E209" s="19" t="s">
        <v>681</v>
      </c>
      <c r="F209" s="19" t="s">
        <v>1178</v>
      </c>
      <c r="G209" s="19">
        <f t="shared" si="9"/>
        <v>810000</v>
      </c>
      <c r="H209" s="19">
        <f t="shared" si="10"/>
        <v>810000</v>
      </c>
      <c r="I209" s="19">
        <f t="shared" si="11"/>
        <v>810000</v>
      </c>
    </row>
    <row r="210" spans="1:9" ht="12.75">
      <c r="A210" s="17" t="s">
        <v>350</v>
      </c>
      <c r="B210" s="17">
        <v>820000</v>
      </c>
      <c r="C210" s="18" t="s">
        <v>215</v>
      </c>
      <c r="D210" s="19" t="s">
        <v>706</v>
      </c>
      <c r="E210" s="19" t="s">
        <v>681</v>
      </c>
      <c r="F210" s="19" t="s">
        <v>1178</v>
      </c>
      <c r="G210" s="19">
        <f t="shared" si="9"/>
        <v>820000</v>
      </c>
      <c r="H210" s="19">
        <f t="shared" si="10"/>
        <v>820000</v>
      </c>
      <c r="I210" s="19">
        <f t="shared" si="11"/>
        <v>820000</v>
      </c>
    </row>
    <row r="211" spans="1:9" ht="12.75">
      <c r="A211" s="17" t="s">
        <v>351</v>
      </c>
      <c r="B211" s="17">
        <v>830000</v>
      </c>
      <c r="C211" s="18" t="s">
        <v>215</v>
      </c>
      <c r="D211" s="19" t="s">
        <v>706</v>
      </c>
      <c r="E211" s="19" t="s">
        <v>681</v>
      </c>
      <c r="F211" s="19" t="s">
        <v>1178</v>
      </c>
      <c r="G211" s="19">
        <f t="shared" si="9"/>
        <v>830000</v>
      </c>
      <c r="H211" s="19">
        <f t="shared" si="10"/>
        <v>830000</v>
      </c>
      <c r="I211" s="19">
        <f t="shared" si="11"/>
        <v>830000</v>
      </c>
    </row>
    <row r="212" spans="1:9" ht="25.5">
      <c r="A212" s="17" t="s">
        <v>352</v>
      </c>
      <c r="B212" s="17">
        <v>840000</v>
      </c>
      <c r="C212" s="18" t="s">
        <v>215</v>
      </c>
      <c r="D212" s="19" t="s">
        <v>706</v>
      </c>
      <c r="E212" s="19" t="s">
        <v>681</v>
      </c>
      <c r="F212" s="19" t="s">
        <v>1178</v>
      </c>
      <c r="G212" s="19">
        <f t="shared" si="9"/>
        <v>840000</v>
      </c>
      <c r="H212" s="19">
        <f t="shared" si="10"/>
        <v>840000</v>
      </c>
      <c r="I212" s="19">
        <f t="shared" si="11"/>
        <v>840000</v>
      </c>
    </row>
    <row r="213" spans="1:9" ht="12.75">
      <c r="A213" s="17" t="s">
        <v>353</v>
      </c>
      <c r="B213" s="17">
        <v>850000</v>
      </c>
      <c r="C213" s="18" t="s">
        <v>215</v>
      </c>
      <c r="D213" s="19" t="s">
        <v>706</v>
      </c>
      <c r="E213" s="19" t="s">
        <v>681</v>
      </c>
      <c r="F213" s="19" t="s">
        <v>1178</v>
      </c>
      <c r="G213" s="19">
        <f t="shared" si="9"/>
        <v>850000</v>
      </c>
      <c r="H213" s="19">
        <f t="shared" si="10"/>
        <v>850000</v>
      </c>
      <c r="I213" s="19">
        <f t="shared" si="11"/>
        <v>850000</v>
      </c>
    </row>
    <row r="214" spans="1:9" ht="12.75">
      <c r="A214" s="17" t="s">
        <v>354</v>
      </c>
      <c r="B214" s="17">
        <v>860000</v>
      </c>
      <c r="C214" s="18" t="s">
        <v>215</v>
      </c>
      <c r="D214" s="19" t="s">
        <v>706</v>
      </c>
      <c r="E214" s="19" t="s">
        <v>681</v>
      </c>
      <c r="F214" s="19" t="s">
        <v>1178</v>
      </c>
      <c r="G214" s="19">
        <f t="shared" si="9"/>
        <v>860000</v>
      </c>
      <c r="H214" s="19">
        <f t="shared" si="10"/>
        <v>860000</v>
      </c>
      <c r="I214" s="19">
        <f t="shared" si="11"/>
        <v>860000</v>
      </c>
    </row>
    <row r="215" spans="1:9" ht="12.75">
      <c r="A215" s="17" t="s">
        <v>355</v>
      </c>
      <c r="B215" s="17">
        <v>870000</v>
      </c>
      <c r="C215" s="18" t="s">
        <v>215</v>
      </c>
      <c r="D215" s="19" t="s">
        <v>706</v>
      </c>
      <c r="E215" s="19" t="s">
        <v>681</v>
      </c>
      <c r="F215" s="19" t="s">
        <v>1178</v>
      </c>
      <c r="G215" s="19">
        <f t="shared" si="9"/>
        <v>870000</v>
      </c>
      <c r="H215" s="19">
        <f t="shared" si="10"/>
        <v>870000</v>
      </c>
      <c r="I215" s="19">
        <f t="shared" si="11"/>
        <v>870000</v>
      </c>
    </row>
    <row r="216" spans="1:9" ht="25.5">
      <c r="A216" s="17" t="s">
        <v>356</v>
      </c>
      <c r="B216" s="17">
        <v>900010</v>
      </c>
      <c r="C216" s="18" t="s">
        <v>357</v>
      </c>
      <c r="D216" s="19" t="s">
        <v>686</v>
      </c>
      <c r="E216" s="19" t="s">
        <v>686</v>
      </c>
      <c r="F216" s="19" t="s">
        <v>1178</v>
      </c>
      <c r="G216" s="19">
        <f t="shared" si="9"/>
        <v>900010</v>
      </c>
      <c r="H216" s="19" t="str">
        <f t="shared" si="10"/>
        <v>N/A</v>
      </c>
      <c r="I216" s="19" t="str">
        <f t="shared" si="11"/>
        <v>N/A</v>
      </c>
    </row>
    <row r="217" spans="1:9" ht="12.75">
      <c r="A217" s="17" t="s">
        <v>358</v>
      </c>
      <c r="B217" s="17">
        <v>900020</v>
      </c>
      <c r="C217" s="18" t="s">
        <v>359</v>
      </c>
      <c r="D217" s="19" t="s">
        <v>678</v>
      </c>
      <c r="E217" s="19" t="s">
        <v>676</v>
      </c>
      <c r="F217" s="19" t="s">
        <v>1178</v>
      </c>
      <c r="G217" s="19" t="str">
        <f t="shared" si="9"/>
        <v>N/A</v>
      </c>
      <c r="H217" s="19">
        <f t="shared" si="10"/>
        <v>900020</v>
      </c>
      <c r="I217" s="19" t="str">
        <f t="shared" si="11"/>
        <v>N/A</v>
      </c>
    </row>
    <row r="218" spans="1:9" ht="25.5">
      <c r="A218" s="17" t="s">
        <v>360</v>
      </c>
      <c r="B218" s="17">
        <v>900030</v>
      </c>
      <c r="C218" s="18" t="s">
        <v>361</v>
      </c>
      <c r="D218" s="19" t="s">
        <v>686</v>
      </c>
      <c r="E218" s="19" t="s">
        <v>686</v>
      </c>
      <c r="F218" s="19" t="s">
        <v>1178</v>
      </c>
      <c r="G218" s="19">
        <f t="shared" si="9"/>
        <v>900030</v>
      </c>
      <c r="H218" s="19" t="str">
        <f t="shared" si="10"/>
        <v>N/A</v>
      </c>
      <c r="I218" s="19" t="str">
        <f t="shared" si="11"/>
        <v>N/A</v>
      </c>
    </row>
    <row r="219" spans="1:9" ht="12.75">
      <c r="A219" s="17" t="s">
        <v>362</v>
      </c>
      <c r="B219" s="17">
        <v>1210010</v>
      </c>
      <c r="C219" s="18" t="s">
        <v>363</v>
      </c>
      <c r="D219" s="19" t="s">
        <v>681</v>
      </c>
      <c r="E219" s="19" t="s">
        <v>681</v>
      </c>
      <c r="F219" s="19" t="s">
        <v>1178</v>
      </c>
      <c r="G219" s="19">
        <f t="shared" si="9"/>
        <v>1210010</v>
      </c>
      <c r="H219" s="19">
        <f t="shared" si="10"/>
        <v>1210010</v>
      </c>
      <c r="I219" s="19">
        <f t="shared" si="11"/>
        <v>1210010</v>
      </c>
    </row>
    <row r="220" spans="1:9" ht="12.75">
      <c r="A220" s="17" t="s">
        <v>364</v>
      </c>
      <c r="B220" s="17">
        <v>1210020</v>
      </c>
      <c r="C220" s="18" t="s">
        <v>365</v>
      </c>
      <c r="D220" s="19" t="s">
        <v>686</v>
      </c>
      <c r="E220" s="19" t="s">
        <v>686</v>
      </c>
      <c r="F220" s="19" t="s">
        <v>1178</v>
      </c>
      <c r="G220" s="19">
        <f t="shared" si="9"/>
        <v>1210020</v>
      </c>
      <c r="H220" s="19" t="str">
        <f t="shared" si="10"/>
        <v>N/A</v>
      </c>
      <c r="I220" s="19" t="str">
        <f t="shared" si="11"/>
        <v>N/A</v>
      </c>
    </row>
    <row r="221" spans="1:9" ht="12.75">
      <c r="A221" s="17" t="s">
        <v>366</v>
      </c>
      <c r="B221" s="17">
        <v>1210030</v>
      </c>
      <c r="C221" s="18" t="s">
        <v>367</v>
      </c>
      <c r="D221" s="19" t="s">
        <v>681</v>
      </c>
      <c r="E221" s="19" t="s">
        <v>681</v>
      </c>
      <c r="F221" s="19" t="s">
        <v>1178</v>
      </c>
      <c r="G221" s="19">
        <f t="shared" si="9"/>
        <v>1210030</v>
      </c>
      <c r="H221" s="19">
        <f t="shared" si="10"/>
        <v>1210030</v>
      </c>
      <c r="I221" s="19">
        <f t="shared" si="11"/>
        <v>1210030</v>
      </c>
    </row>
    <row r="222" spans="1:9" ht="25.5">
      <c r="A222" s="17" t="s">
        <v>368</v>
      </c>
      <c r="B222" s="17">
        <v>1210040</v>
      </c>
      <c r="C222" s="18" t="s">
        <v>369</v>
      </c>
      <c r="D222" s="19" t="s">
        <v>686</v>
      </c>
      <c r="E222" s="19" t="s">
        <v>686</v>
      </c>
      <c r="F222" s="19" t="s">
        <v>1178</v>
      </c>
      <c r="G222" s="19">
        <f t="shared" si="9"/>
        <v>1210040</v>
      </c>
      <c r="H222" s="19" t="str">
        <f t="shared" si="10"/>
        <v>N/A</v>
      </c>
      <c r="I222" s="19" t="str">
        <f t="shared" si="11"/>
        <v>N/A</v>
      </c>
    </row>
    <row r="223" spans="1:9" ht="12.75">
      <c r="A223" s="17" t="s">
        <v>370</v>
      </c>
      <c r="B223" s="17">
        <v>1210050</v>
      </c>
      <c r="C223" s="18" t="s">
        <v>371</v>
      </c>
      <c r="D223" s="19" t="s">
        <v>681</v>
      </c>
      <c r="E223" s="19" t="s">
        <v>681</v>
      </c>
      <c r="F223" s="19" t="s">
        <v>1178</v>
      </c>
      <c r="G223" s="19">
        <f t="shared" si="9"/>
        <v>1210050</v>
      </c>
      <c r="H223" s="19">
        <f t="shared" si="10"/>
        <v>1210050</v>
      </c>
      <c r="I223" s="19">
        <f t="shared" si="11"/>
        <v>1210050</v>
      </c>
    </row>
    <row r="224" spans="1:9" ht="12.75">
      <c r="A224" s="17" t="s">
        <v>372</v>
      </c>
      <c r="B224" s="17">
        <v>1210060</v>
      </c>
      <c r="C224" s="18" t="s">
        <v>251</v>
      </c>
      <c r="D224" s="19" t="s">
        <v>686</v>
      </c>
      <c r="E224" s="19" t="s">
        <v>686</v>
      </c>
      <c r="F224" s="19" t="s">
        <v>1178</v>
      </c>
      <c r="G224" s="19">
        <f t="shared" si="9"/>
        <v>1210060</v>
      </c>
      <c r="H224" s="19" t="str">
        <f t="shared" si="10"/>
        <v>N/A</v>
      </c>
      <c r="I224" s="19" t="str">
        <f t="shared" si="11"/>
        <v>N/A</v>
      </c>
    </row>
    <row r="225" spans="1:9" ht="12.75">
      <c r="A225" s="17" t="s">
        <v>373</v>
      </c>
      <c r="B225" s="17">
        <v>1210070</v>
      </c>
      <c r="C225" s="18" t="s">
        <v>294</v>
      </c>
      <c r="D225" s="19" t="s">
        <v>676</v>
      </c>
      <c r="E225" s="19" t="s">
        <v>676</v>
      </c>
      <c r="F225" s="19" t="s">
        <v>1178</v>
      </c>
      <c r="G225" s="19" t="str">
        <f t="shared" si="9"/>
        <v>N/A</v>
      </c>
      <c r="H225" s="19">
        <f t="shared" si="10"/>
        <v>1210070</v>
      </c>
      <c r="I225" s="19" t="str">
        <f t="shared" si="11"/>
        <v>N/A</v>
      </c>
    </row>
    <row r="226" spans="1:9" ht="12.75">
      <c r="A226" s="17" t="s">
        <v>374</v>
      </c>
      <c r="B226" s="17">
        <v>1210080</v>
      </c>
      <c r="C226" s="18" t="s">
        <v>375</v>
      </c>
      <c r="D226" s="19" t="s">
        <v>681</v>
      </c>
      <c r="E226" s="19" t="s">
        <v>681</v>
      </c>
      <c r="F226" s="19" t="s">
        <v>1178</v>
      </c>
      <c r="G226" s="19">
        <f t="shared" si="9"/>
        <v>1210080</v>
      </c>
      <c r="H226" s="19">
        <f t="shared" si="10"/>
        <v>1210080</v>
      </c>
      <c r="I226" s="19">
        <f t="shared" si="11"/>
        <v>1210080</v>
      </c>
    </row>
    <row r="227" spans="1:9" ht="12.75">
      <c r="A227" s="17" t="s">
        <v>376</v>
      </c>
      <c r="B227" s="17">
        <v>1210090</v>
      </c>
      <c r="C227" s="18" t="s">
        <v>377</v>
      </c>
      <c r="D227" s="19" t="s">
        <v>681</v>
      </c>
      <c r="E227" s="19" t="s">
        <v>681</v>
      </c>
      <c r="F227" s="19" t="s">
        <v>1178</v>
      </c>
      <c r="G227" s="19">
        <f t="shared" si="9"/>
        <v>1210090</v>
      </c>
      <c r="H227" s="19">
        <f t="shared" si="10"/>
        <v>1210090</v>
      </c>
      <c r="I227" s="19">
        <f t="shared" si="11"/>
        <v>1210090</v>
      </c>
    </row>
    <row r="228" spans="1:9" ht="12.75">
      <c r="A228" s="17" t="s">
        <v>378</v>
      </c>
      <c r="B228" s="17">
        <v>1220010</v>
      </c>
      <c r="C228" s="18" t="s">
        <v>319</v>
      </c>
      <c r="D228" s="19" t="s">
        <v>680</v>
      </c>
      <c r="E228" s="19" t="s">
        <v>680</v>
      </c>
      <c r="F228" s="19" t="s">
        <v>1178</v>
      </c>
      <c r="G228" s="19">
        <f t="shared" si="9"/>
        <v>1220010</v>
      </c>
      <c r="H228" s="19">
        <f t="shared" si="10"/>
        <v>1220010</v>
      </c>
      <c r="I228" s="19" t="str">
        <f t="shared" si="11"/>
        <v>N/A</v>
      </c>
    </row>
    <row r="229" spans="1:9" ht="25.5">
      <c r="A229" s="17" t="s">
        <v>379</v>
      </c>
      <c r="B229" s="17">
        <v>1220020</v>
      </c>
      <c r="C229" s="18" t="s">
        <v>325</v>
      </c>
      <c r="D229" s="19" t="s">
        <v>686</v>
      </c>
      <c r="E229" s="19" t="s">
        <v>686</v>
      </c>
      <c r="F229" s="19" t="s">
        <v>1178</v>
      </c>
      <c r="G229" s="19">
        <f t="shared" si="9"/>
        <v>1220020</v>
      </c>
      <c r="H229" s="19" t="str">
        <f t="shared" si="10"/>
        <v>N/A</v>
      </c>
      <c r="I229" s="19" t="str">
        <f t="shared" si="11"/>
        <v>N/A</v>
      </c>
    </row>
    <row r="230" spans="1:9" ht="12.75">
      <c r="A230" s="17" t="s">
        <v>380</v>
      </c>
      <c r="B230" s="17">
        <v>1220030</v>
      </c>
      <c r="C230" s="18" t="s">
        <v>381</v>
      </c>
      <c r="D230" s="19" t="s">
        <v>680</v>
      </c>
      <c r="E230" s="19" t="s">
        <v>680</v>
      </c>
      <c r="F230" s="19" t="s">
        <v>1178</v>
      </c>
      <c r="G230" s="19">
        <f t="shared" si="9"/>
        <v>1220030</v>
      </c>
      <c r="H230" s="19">
        <f t="shared" si="10"/>
        <v>1220030</v>
      </c>
      <c r="I230" s="19" t="str">
        <f t="shared" si="11"/>
        <v>N/A</v>
      </c>
    </row>
    <row r="231" spans="1:9" ht="12.75">
      <c r="A231" s="17" t="s">
        <v>382</v>
      </c>
      <c r="B231" s="17">
        <v>1220040</v>
      </c>
      <c r="C231" s="18" t="s">
        <v>323</v>
      </c>
      <c r="D231" s="19" t="s">
        <v>680</v>
      </c>
      <c r="E231" s="19" t="s">
        <v>680</v>
      </c>
      <c r="F231" s="19" t="s">
        <v>1178</v>
      </c>
      <c r="G231" s="19">
        <f t="shared" si="9"/>
        <v>1220040</v>
      </c>
      <c r="H231" s="19">
        <f t="shared" si="10"/>
        <v>1220040</v>
      </c>
      <c r="I231" s="19" t="str">
        <f t="shared" si="11"/>
        <v>N/A</v>
      </c>
    </row>
    <row r="232" spans="1:9" ht="12.75">
      <c r="A232" s="17" t="s">
        <v>383</v>
      </c>
      <c r="B232" s="17">
        <v>1220050</v>
      </c>
      <c r="C232" s="18" t="s">
        <v>327</v>
      </c>
      <c r="D232" s="19" t="s">
        <v>680</v>
      </c>
      <c r="E232" s="19" t="s">
        <v>680</v>
      </c>
      <c r="F232" s="19" t="s">
        <v>1178</v>
      </c>
      <c r="G232" s="19">
        <f t="shared" si="9"/>
        <v>1220050</v>
      </c>
      <c r="H232" s="19">
        <f t="shared" si="10"/>
        <v>1220050</v>
      </c>
      <c r="I232" s="19" t="str">
        <f t="shared" si="11"/>
        <v>N/A</v>
      </c>
    </row>
    <row r="233" spans="1:9" ht="12.75">
      <c r="A233" s="17" t="s">
        <v>384</v>
      </c>
      <c r="B233" s="17">
        <v>1220060</v>
      </c>
      <c r="C233" s="18" t="s">
        <v>331</v>
      </c>
      <c r="D233" s="19" t="s">
        <v>686</v>
      </c>
      <c r="E233" s="19" t="s">
        <v>686</v>
      </c>
      <c r="F233" s="19" t="s">
        <v>1178</v>
      </c>
      <c r="G233" s="19">
        <f t="shared" si="9"/>
        <v>1220060</v>
      </c>
      <c r="H233" s="19" t="str">
        <f t="shared" si="10"/>
        <v>N/A</v>
      </c>
      <c r="I233" s="19" t="str">
        <f t="shared" si="11"/>
        <v>N/A</v>
      </c>
    </row>
    <row r="234" spans="1:9" ht="12.75">
      <c r="A234" s="17" t="s">
        <v>385</v>
      </c>
      <c r="B234" s="17">
        <v>1220070</v>
      </c>
      <c r="C234" s="18" t="s">
        <v>333</v>
      </c>
      <c r="D234" s="19" t="s">
        <v>676</v>
      </c>
      <c r="E234" s="19" t="s">
        <v>676</v>
      </c>
      <c r="F234" s="19" t="s">
        <v>1178</v>
      </c>
      <c r="G234" s="19" t="str">
        <f t="shared" si="9"/>
        <v>N/A</v>
      </c>
      <c r="H234" s="19">
        <f t="shared" si="10"/>
        <v>1220070</v>
      </c>
      <c r="I234" s="19" t="str">
        <f t="shared" si="11"/>
        <v>N/A</v>
      </c>
    </row>
    <row r="235" spans="1:9" ht="12.75">
      <c r="A235" s="17" t="s">
        <v>386</v>
      </c>
      <c r="B235" s="17">
        <v>1220080</v>
      </c>
      <c r="C235" s="18" t="s">
        <v>335</v>
      </c>
      <c r="D235" s="19" t="s">
        <v>680</v>
      </c>
      <c r="E235" s="19" t="s">
        <v>680</v>
      </c>
      <c r="F235" s="19" t="s">
        <v>1178</v>
      </c>
      <c r="G235" s="19">
        <f t="shared" si="9"/>
        <v>1220080</v>
      </c>
      <c r="H235" s="19">
        <f t="shared" si="10"/>
        <v>1220080</v>
      </c>
      <c r="I235" s="19" t="str">
        <f t="shared" si="11"/>
        <v>N/A</v>
      </c>
    </row>
    <row r="236" spans="1:9" ht="25.5">
      <c r="A236" s="17" t="s">
        <v>387</v>
      </c>
      <c r="B236" s="17">
        <v>1240010</v>
      </c>
      <c r="C236" s="18" t="s">
        <v>388</v>
      </c>
      <c r="D236" s="19" t="s">
        <v>686</v>
      </c>
      <c r="E236" s="19" t="s">
        <v>686</v>
      </c>
      <c r="F236" s="19" t="s">
        <v>1178</v>
      </c>
      <c r="G236" s="19">
        <f t="shared" si="9"/>
        <v>1240010</v>
      </c>
      <c r="H236" s="19" t="str">
        <f t="shared" si="10"/>
        <v>N/A</v>
      </c>
      <c r="I236" s="19" t="str">
        <f t="shared" si="11"/>
        <v>N/A</v>
      </c>
    </row>
    <row r="237" spans="1:9" ht="25.5">
      <c r="A237" s="17" t="s">
        <v>389</v>
      </c>
      <c r="B237" s="17">
        <v>1250010</v>
      </c>
      <c r="C237" s="18" t="s">
        <v>292</v>
      </c>
      <c r="D237" s="19" t="s">
        <v>680</v>
      </c>
      <c r="E237" s="19" t="s">
        <v>680</v>
      </c>
      <c r="F237" s="19" t="s">
        <v>1178</v>
      </c>
      <c r="G237" s="19">
        <f t="shared" si="9"/>
        <v>1250010</v>
      </c>
      <c r="H237" s="19">
        <f t="shared" si="10"/>
        <v>1250010</v>
      </c>
      <c r="I237" s="19" t="str">
        <f t="shared" si="11"/>
        <v>N/A</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29"/>
  <dimension ref="A1:L102"/>
  <sheetViews>
    <sheetView zoomScalePageLayoutView="0" workbookViewId="0" topLeftCell="D1">
      <selection activeCell="K19" sqref="K19"/>
    </sheetView>
  </sheetViews>
  <sheetFormatPr defaultColWidth="9.140625" defaultRowHeight="12.75"/>
  <cols>
    <col min="1" max="3" width="20.8515625" style="0" customWidth="1"/>
    <col min="4" max="4" width="18.8515625" style="0" customWidth="1"/>
    <col min="5" max="5" width="16.57421875" style="0" customWidth="1"/>
    <col min="6" max="6" width="17.00390625" style="0" customWidth="1"/>
    <col min="7" max="7" width="49.8515625" style="0" customWidth="1"/>
    <col min="8" max="8" width="16.57421875" style="0" customWidth="1"/>
    <col min="9" max="9" width="19.140625" style="0" customWidth="1"/>
    <col min="10" max="10" width="14.140625" style="0" customWidth="1"/>
    <col min="11" max="11" width="9.140625" style="0" customWidth="1"/>
    <col min="12" max="12" width="15.7109375" style="0" customWidth="1"/>
  </cols>
  <sheetData>
    <row r="1" spans="1:12" ht="15">
      <c r="A1" s="1" t="s">
        <v>413</v>
      </c>
      <c r="B1" s="1" t="s">
        <v>414</v>
      </c>
      <c r="C1" s="1" t="s">
        <v>1170</v>
      </c>
      <c r="D1" s="1" t="s">
        <v>415</v>
      </c>
      <c r="E1" s="2" t="s">
        <v>416</v>
      </c>
      <c r="F1" s="2" t="s">
        <v>417</v>
      </c>
      <c r="G1" s="2" t="s">
        <v>418</v>
      </c>
      <c r="H1" s="2" t="s">
        <v>419</v>
      </c>
      <c r="I1" s="2" t="s">
        <v>420</v>
      </c>
      <c r="J1" s="1" t="s">
        <v>402</v>
      </c>
      <c r="K1" s="1" t="s">
        <v>1175</v>
      </c>
      <c r="L1" s="1"/>
    </row>
    <row r="2" spans="1:12" ht="12.75">
      <c r="A2" s="3" t="s">
        <v>421</v>
      </c>
      <c r="B2" s="3" t="s">
        <v>422</v>
      </c>
      <c r="C2" s="3" t="s">
        <v>1174</v>
      </c>
      <c r="D2" s="4" t="s">
        <v>423</v>
      </c>
      <c r="E2" s="3" t="s">
        <v>424</v>
      </c>
      <c r="F2" s="3" t="s">
        <v>425</v>
      </c>
      <c r="G2" s="3" t="s">
        <v>426</v>
      </c>
      <c r="H2" s="5" t="s">
        <v>427</v>
      </c>
      <c r="I2" s="3" t="s">
        <v>428</v>
      </c>
      <c r="J2" s="4" t="s">
        <v>427</v>
      </c>
      <c r="K2" s="4" t="s">
        <v>1176</v>
      </c>
      <c r="L2" s="4"/>
    </row>
    <row r="3" spans="1:12" ht="12.75">
      <c r="A3" s="3" t="s">
        <v>429</v>
      </c>
      <c r="B3" s="3" t="s">
        <v>430</v>
      </c>
      <c r="C3" s="3" t="s">
        <v>716</v>
      </c>
      <c r="D3" s="6" t="s">
        <v>431</v>
      </c>
      <c r="E3" s="7" t="s">
        <v>432</v>
      </c>
      <c r="F3" s="7" t="s">
        <v>433</v>
      </c>
      <c r="G3" s="3" t="s">
        <v>434</v>
      </c>
      <c r="H3" s="5" t="s">
        <v>435</v>
      </c>
      <c r="I3" s="3" t="s">
        <v>436</v>
      </c>
      <c r="J3" s="6">
        <v>0</v>
      </c>
      <c r="K3" s="29" t="s">
        <v>686</v>
      </c>
      <c r="L3" s="29"/>
    </row>
    <row r="4" spans="2:10" ht="12.75">
      <c r="B4" s="3" t="s">
        <v>437</v>
      </c>
      <c r="C4" s="3" t="s">
        <v>721</v>
      </c>
      <c r="D4" s="3"/>
      <c r="E4" s="7" t="s">
        <v>438</v>
      </c>
      <c r="F4" s="3" t="s">
        <v>439</v>
      </c>
      <c r="G4" s="7" t="s">
        <v>440</v>
      </c>
      <c r="H4" s="5" t="s">
        <v>441</v>
      </c>
      <c r="I4" s="3" t="s">
        <v>451</v>
      </c>
      <c r="J4" s="6">
        <v>1</v>
      </c>
    </row>
    <row r="5" spans="2:10" ht="12.75">
      <c r="B5" s="3" t="s">
        <v>442</v>
      </c>
      <c r="C5" s="3" t="s">
        <v>779</v>
      </c>
      <c r="D5" s="6"/>
      <c r="E5" s="3" t="s">
        <v>443</v>
      </c>
      <c r="F5" s="7" t="s">
        <v>444</v>
      </c>
      <c r="G5" s="3" t="s">
        <v>445</v>
      </c>
      <c r="H5" s="5" t="s">
        <v>446</v>
      </c>
      <c r="I5" s="8" t="s">
        <v>456</v>
      </c>
      <c r="J5" s="4">
        <v>2</v>
      </c>
    </row>
    <row r="6" spans="4:10" ht="12.75">
      <c r="D6" s="4"/>
      <c r="E6" s="7" t="s">
        <v>447</v>
      </c>
      <c r="F6" s="7" t="s">
        <v>448</v>
      </c>
      <c r="G6" s="3" t="s">
        <v>449</v>
      </c>
      <c r="H6" s="5" t="s">
        <v>450</v>
      </c>
      <c r="I6" s="8" t="s">
        <v>460</v>
      </c>
      <c r="J6" s="6">
        <v>3</v>
      </c>
    </row>
    <row r="7" spans="4:10" ht="12.75">
      <c r="D7" s="6"/>
      <c r="E7" s="3" t="s">
        <v>452</v>
      </c>
      <c r="F7" s="3" t="s">
        <v>453</v>
      </c>
      <c r="G7" s="3" t="s">
        <v>454</v>
      </c>
      <c r="H7" s="5" t="s">
        <v>455</v>
      </c>
      <c r="I7" s="3" t="s">
        <v>464</v>
      </c>
      <c r="J7" s="4">
        <v>4</v>
      </c>
    </row>
    <row r="8" spans="4:10" ht="12.75">
      <c r="D8" s="4"/>
      <c r="E8" s="3" t="s">
        <v>457</v>
      </c>
      <c r="F8" s="3"/>
      <c r="G8" s="3" t="s">
        <v>458</v>
      </c>
      <c r="H8" s="5" t="s">
        <v>459</v>
      </c>
      <c r="I8" s="7" t="s">
        <v>468</v>
      </c>
      <c r="J8" s="6">
        <v>7</v>
      </c>
    </row>
    <row r="9" spans="4:10" ht="12.75">
      <c r="D9" s="4"/>
      <c r="E9" s="3" t="s">
        <v>461</v>
      </c>
      <c r="F9" s="3"/>
      <c r="G9" s="3" t="s">
        <v>462</v>
      </c>
      <c r="H9" s="5" t="s">
        <v>463</v>
      </c>
      <c r="I9" s="3" t="s">
        <v>472</v>
      </c>
      <c r="J9" s="6">
        <v>10</v>
      </c>
    </row>
    <row r="10" spans="4:10" ht="12.75">
      <c r="D10" s="4"/>
      <c r="E10" s="3" t="s">
        <v>465</v>
      </c>
      <c r="F10" s="3"/>
      <c r="G10" s="3" t="s">
        <v>466</v>
      </c>
      <c r="H10" s="5" t="s">
        <v>467</v>
      </c>
      <c r="I10" s="3" t="s">
        <v>476</v>
      </c>
      <c r="J10" s="4">
        <v>14</v>
      </c>
    </row>
    <row r="11" spans="4:10" ht="12.75">
      <c r="D11" s="4"/>
      <c r="E11" s="3" t="s">
        <v>469</v>
      </c>
      <c r="F11" s="3"/>
      <c r="G11" s="3" t="s">
        <v>470</v>
      </c>
      <c r="H11" s="5" t="s">
        <v>471</v>
      </c>
      <c r="I11" s="3" t="s">
        <v>486</v>
      </c>
      <c r="J11" s="6">
        <v>21</v>
      </c>
    </row>
    <row r="12" spans="4:10" ht="12.75">
      <c r="D12" s="4"/>
      <c r="E12" s="3" t="s">
        <v>473</v>
      </c>
      <c r="F12" s="3"/>
      <c r="G12" s="3" t="s">
        <v>474</v>
      </c>
      <c r="H12" s="5" t="s">
        <v>475</v>
      </c>
      <c r="I12" s="8" t="s">
        <v>490</v>
      </c>
      <c r="J12" s="4">
        <v>28</v>
      </c>
    </row>
    <row r="13" spans="4:10" ht="12.75">
      <c r="D13" s="4"/>
      <c r="E13" s="3" t="s">
        <v>477</v>
      </c>
      <c r="F13" s="3"/>
      <c r="G13" s="3" t="s">
        <v>478</v>
      </c>
      <c r="H13" s="5" t="s">
        <v>479</v>
      </c>
      <c r="I13" s="8" t="s">
        <v>494</v>
      </c>
      <c r="J13" s="6">
        <v>35</v>
      </c>
    </row>
    <row r="14" spans="4:10" ht="12.75">
      <c r="D14" s="4"/>
      <c r="E14" s="3" t="s">
        <v>480</v>
      </c>
      <c r="F14" s="3"/>
      <c r="G14" s="3" t="s">
        <v>481</v>
      </c>
      <c r="H14" s="5" t="s">
        <v>482</v>
      </c>
      <c r="I14" s="3" t="s">
        <v>498</v>
      </c>
      <c r="J14" s="6">
        <v>42</v>
      </c>
    </row>
    <row r="15" spans="4:10" ht="12.75">
      <c r="D15" s="4"/>
      <c r="E15" s="3" t="s">
        <v>483</v>
      </c>
      <c r="F15" s="3"/>
      <c r="G15" s="3" t="s">
        <v>484</v>
      </c>
      <c r="H15" s="5" t="s">
        <v>485</v>
      </c>
      <c r="I15" s="7" t="s">
        <v>502</v>
      </c>
      <c r="J15" s="4">
        <v>49</v>
      </c>
    </row>
    <row r="16" spans="4:10" ht="12.75">
      <c r="D16" s="4"/>
      <c r="E16" s="3" t="s">
        <v>487</v>
      </c>
      <c r="F16" s="3"/>
      <c r="G16" s="3" t="s">
        <v>488</v>
      </c>
      <c r="H16" s="5" t="s">
        <v>489</v>
      </c>
      <c r="I16" s="3" t="s">
        <v>506</v>
      </c>
      <c r="J16" s="6">
        <v>56</v>
      </c>
    </row>
    <row r="17" spans="4:10" ht="12.75">
      <c r="D17" s="4"/>
      <c r="E17" s="3" t="s">
        <v>491</v>
      </c>
      <c r="F17" s="3"/>
      <c r="G17" s="3" t="s">
        <v>492</v>
      </c>
      <c r="H17" s="5" t="s">
        <v>493</v>
      </c>
      <c r="I17" s="3" t="s">
        <v>510</v>
      </c>
      <c r="J17" s="4">
        <v>90</v>
      </c>
    </row>
    <row r="18" spans="4:10" ht="12.75">
      <c r="D18" s="4"/>
      <c r="E18" s="3" t="s">
        <v>495</v>
      </c>
      <c r="F18" s="3"/>
      <c r="G18" s="3" t="s">
        <v>496</v>
      </c>
      <c r="H18" s="5" t="s">
        <v>497</v>
      </c>
      <c r="I18" s="3" t="s">
        <v>520</v>
      </c>
      <c r="J18" s="6">
        <v>120</v>
      </c>
    </row>
    <row r="19" spans="4:10" ht="12.75">
      <c r="D19" s="4"/>
      <c r="E19" s="3" t="s">
        <v>499</v>
      </c>
      <c r="F19" s="3"/>
      <c r="G19" s="3" t="s">
        <v>500</v>
      </c>
      <c r="H19" s="5" t="s">
        <v>501</v>
      </c>
      <c r="I19" s="8" t="s">
        <v>524</v>
      </c>
      <c r="J19" s="6"/>
    </row>
    <row r="20" spans="4:10" ht="12.75">
      <c r="D20" s="4"/>
      <c r="E20" s="3" t="s">
        <v>503</v>
      </c>
      <c r="F20" s="3"/>
      <c r="G20" s="3" t="s">
        <v>504</v>
      </c>
      <c r="H20" s="5" t="s">
        <v>505</v>
      </c>
      <c r="I20" s="8" t="s">
        <v>528</v>
      </c>
      <c r="J20" s="4"/>
    </row>
    <row r="21" spans="4:10" ht="12.75">
      <c r="D21" s="4"/>
      <c r="E21" s="3" t="s">
        <v>507</v>
      </c>
      <c r="F21" s="3"/>
      <c r="G21" s="3" t="s">
        <v>508</v>
      </c>
      <c r="H21" s="5" t="s">
        <v>509</v>
      </c>
      <c r="I21" s="3" t="s">
        <v>532</v>
      </c>
      <c r="J21" s="6"/>
    </row>
    <row r="22" spans="4:10" ht="12.75">
      <c r="D22" s="4"/>
      <c r="E22" s="3" t="s">
        <v>511</v>
      </c>
      <c r="F22" s="3"/>
      <c r="G22" s="3" t="s">
        <v>512</v>
      </c>
      <c r="H22" s="5" t="s">
        <v>513</v>
      </c>
      <c r="I22" s="7" t="s">
        <v>535</v>
      </c>
      <c r="J22" s="4"/>
    </row>
    <row r="23" spans="4:10" ht="12.75">
      <c r="D23" s="4"/>
      <c r="E23" s="3" t="s">
        <v>514</v>
      </c>
      <c r="F23" s="3"/>
      <c r="G23" s="7" t="s">
        <v>515</v>
      </c>
      <c r="H23" s="5" t="s">
        <v>516</v>
      </c>
      <c r="I23" s="3" t="s">
        <v>1189</v>
      </c>
      <c r="J23" s="6"/>
    </row>
    <row r="24" spans="4:10" ht="12.75">
      <c r="D24" s="4"/>
      <c r="E24" s="3" t="s">
        <v>517</v>
      </c>
      <c r="F24" s="3"/>
      <c r="G24" s="3" t="s">
        <v>518</v>
      </c>
      <c r="H24" s="5" t="s">
        <v>519</v>
      </c>
      <c r="I24" s="3"/>
      <c r="J24" s="6"/>
    </row>
    <row r="25" spans="4:10" ht="12.75">
      <c r="D25" s="4"/>
      <c r="E25" s="3" t="s">
        <v>521</v>
      </c>
      <c r="F25" s="3"/>
      <c r="G25" s="7" t="s">
        <v>522</v>
      </c>
      <c r="H25" s="5" t="s">
        <v>523</v>
      </c>
      <c r="I25" s="8"/>
      <c r="J25" s="4"/>
    </row>
    <row r="26" spans="4:10" ht="12.75">
      <c r="D26" s="4"/>
      <c r="E26" s="3" t="s">
        <v>525</v>
      </c>
      <c r="F26" s="3"/>
      <c r="G26" s="3" t="s">
        <v>526</v>
      </c>
      <c r="H26" s="5" t="s">
        <v>527</v>
      </c>
      <c r="I26" s="8"/>
      <c r="J26" s="6"/>
    </row>
    <row r="27" spans="4:10" ht="12.75">
      <c r="D27" s="4"/>
      <c r="E27" s="3" t="s">
        <v>529</v>
      </c>
      <c r="F27" s="3"/>
      <c r="G27" s="7" t="s">
        <v>530</v>
      </c>
      <c r="H27" s="5" t="s">
        <v>531</v>
      </c>
      <c r="I27" s="3"/>
      <c r="J27" s="4"/>
    </row>
    <row r="28" spans="4:10" ht="12.75">
      <c r="D28" s="4"/>
      <c r="E28" s="3" t="s">
        <v>533</v>
      </c>
      <c r="F28" s="3"/>
      <c r="G28" s="3"/>
      <c r="H28" s="5" t="s">
        <v>534</v>
      </c>
      <c r="I28" s="7"/>
      <c r="J28" s="6"/>
    </row>
    <row r="29" spans="4:10" ht="12.75">
      <c r="D29" s="9"/>
      <c r="E29" s="3" t="s">
        <v>536</v>
      </c>
      <c r="F29" s="3"/>
      <c r="G29" s="3"/>
      <c r="H29" s="5" t="s">
        <v>537</v>
      </c>
      <c r="I29" s="3"/>
      <c r="J29" s="6"/>
    </row>
    <row r="30" spans="4:10" ht="12.75">
      <c r="D30" s="9"/>
      <c r="E30" s="3" t="s">
        <v>538</v>
      </c>
      <c r="F30" s="3"/>
      <c r="G30" s="3"/>
      <c r="H30" s="5" t="s">
        <v>539</v>
      </c>
      <c r="I30" s="3"/>
      <c r="J30" s="4"/>
    </row>
    <row r="31" spans="4:10" ht="12.75">
      <c r="D31" s="9"/>
      <c r="E31" s="3" t="s">
        <v>540</v>
      </c>
      <c r="F31" s="3"/>
      <c r="G31" s="3"/>
      <c r="H31" s="5" t="s">
        <v>541</v>
      </c>
      <c r="I31" s="7"/>
      <c r="J31" s="6"/>
    </row>
    <row r="32" spans="4:10" ht="12.75">
      <c r="D32" s="10"/>
      <c r="E32" s="3" t="s">
        <v>542</v>
      </c>
      <c r="F32" s="3"/>
      <c r="G32" s="3"/>
      <c r="H32" s="5" t="s">
        <v>543</v>
      </c>
      <c r="I32" s="3"/>
      <c r="J32" s="4"/>
    </row>
    <row r="33" spans="4:10" ht="12.75">
      <c r="D33" s="4"/>
      <c r="E33" s="3" t="s">
        <v>544</v>
      </c>
      <c r="F33" s="3"/>
      <c r="G33" s="3"/>
      <c r="H33" s="5" t="s">
        <v>545</v>
      </c>
      <c r="I33" s="7"/>
      <c r="J33" s="6"/>
    </row>
    <row r="34" spans="4:10" ht="12.75">
      <c r="D34" s="4"/>
      <c r="E34" s="3" t="s">
        <v>546</v>
      </c>
      <c r="F34" s="3"/>
      <c r="G34" s="3"/>
      <c r="H34" s="5" t="s">
        <v>547</v>
      </c>
      <c r="I34" s="3"/>
      <c r="J34" s="6"/>
    </row>
    <row r="35" spans="4:10" ht="12.75">
      <c r="D35" s="4"/>
      <c r="E35" s="3" t="s">
        <v>548</v>
      </c>
      <c r="F35" s="3"/>
      <c r="G35" s="3"/>
      <c r="H35" s="5" t="s">
        <v>549</v>
      </c>
      <c r="I35" s="3"/>
      <c r="J35" s="4"/>
    </row>
    <row r="36" spans="4:10" ht="12.75">
      <c r="D36" s="4"/>
      <c r="E36" s="3" t="s">
        <v>550</v>
      </c>
      <c r="F36" s="3"/>
      <c r="G36" s="3"/>
      <c r="H36" s="5" t="s">
        <v>551</v>
      </c>
      <c r="I36" s="7"/>
      <c r="J36" s="6"/>
    </row>
    <row r="37" spans="4:10" ht="12.75">
      <c r="D37" s="6"/>
      <c r="E37" s="3" t="s">
        <v>552</v>
      </c>
      <c r="F37" s="3"/>
      <c r="G37" s="3"/>
      <c r="H37" s="5" t="s">
        <v>553</v>
      </c>
      <c r="I37" s="3"/>
      <c r="J37" s="4"/>
    </row>
    <row r="38" spans="4:10" ht="12.75">
      <c r="D38" s="4"/>
      <c r="E38" s="3" t="s">
        <v>554</v>
      </c>
      <c r="F38" s="3"/>
      <c r="G38" s="3"/>
      <c r="H38" s="5" t="s">
        <v>555</v>
      </c>
      <c r="I38" s="3"/>
      <c r="J38" s="6"/>
    </row>
    <row r="39" spans="4:10" ht="12.75">
      <c r="D39" s="4"/>
      <c r="E39" s="3" t="s">
        <v>556</v>
      </c>
      <c r="F39" s="3"/>
      <c r="G39" s="3"/>
      <c r="H39" s="5" t="s">
        <v>557</v>
      </c>
      <c r="I39" s="7"/>
      <c r="J39" s="6"/>
    </row>
    <row r="40" spans="4:10" ht="12.75">
      <c r="D40" s="4"/>
      <c r="E40" s="3" t="s">
        <v>558</v>
      </c>
      <c r="F40" s="3"/>
      <c r="G40" s="3"/>
      <c r="H40" s="5" t="s">
        <v>559</v>
      </c>
      <c r="I40" s="3"/>
      <c r="J40" s="4"/>
    </row>
    <row r="41" spans="4:10" ht="12.75">
      <c r="D41" s="4"/>
      <c r="E41" s="3" t="s">
        <v>560</v>
      </c>
      <c r="F41" s="3"/>
      <c r="G41" s="3"/>
      <c r="H41" s="5" t="s">
        <v>561</v>
      </c>
      <c r="I41" s="7"/>
      <c r="J41" s="6"/>
    </row>
    <row r="42" spans="4:10" ht="12.75">
      <c r="D42" s="4"/>
      <c r="E42" s="3" t="s">
        <v>562</v>
      </c>
      <c r="F42" s="3"/>
      <c r="G42" s="3"/>
      <c r="H42" s="5" t="s">
        <v>563</v>
      </c>
      <c r="I42" s="3"/>
      <c r="J42" s="4"/>
    </row>
    <row r="43" spans="4:10" ht="12.75">
      <c r="D43" s="4"/>
      <c r="E43" s="3" t="s">
        <v>564</v>
      </c>
      <c r="F43" s="3"/>
      <c r="G43" s="3"/>
      <c r="H43" s="5" t="s">
        <v>565</v>
      </c>
      <c r="I43" s="3"/>
      <c r="J43" s="6"/>
    </row>
    <row r="44" spans="4:10" ht="12.75">
      <c r="D44" s="4"/>
      <c r="E44" s="3" t="s">
        <v>566</v>
      </c>
      <c r="F44" s="3"/>
      <c r="G44" s="3"/>
      <c r="H44" s="5" t="s">
        <v>567</v>
      </c>
      <c r="I44" s="3"/>
      <c r="J44" s="6"/>
    </row>
    <row r="45" spans="4:10" ht="12.75">
      <c r="D45" s="4"/>
      <c r="E45" s="3" t="s">
        <v>568</v>
      </c>
      <c r="F45" s="3"/>
      <c r="G45" s="3"/>
      <c r="H45" s="5" t="s">
        <v>569</v>
      </c>
      <c r="I45" s="3"/>
      <c r="J45" s="4"/>
    </row>
    <row r="46" spans="4:10" ht="12.75">
      <c r="D46" s="4"/>
      <c r="E46" s="3" t="s">
        <v>570</v>
      </c>
      <c r="F46" s="3"/>
      <c r="G46" s="3"/>
      <c r="H46" s="5" t="s">
        <v>571</v>
      </c>
      <c r="I46" s="3"/>
      <c r="J46" s="6"/>
    </row>
    <row r="47" spans="4:10" ht="12.75">
      <c r="D47" s="4"/>
      <c r="E47" s="3" t="s">
        <v>572</v>
      </c>
      <c r="F47" s="3"/>
      <c r="G47" s="3"/>
      <c r="H47" s="5" t="s">
        <v>573</v>
      </c>
      <c r="I47" s="3"/>
      <c r="J47" s="4"/>
    </row>
    <row r="48" spans="4:10" ht="12.75">
      <c r="D48" s="4"/>
      <c r="E48" s="3" t="s">
        <v>574</v>
      </c>
      <c r="F48" s="3"/>
      <c r="G48" s="3"/>
      <c r="H48" s="5" t="s">
        <v>575</v>
      </c>
      <c r="I48" s="3"/>
      <c r="J48" s="6"/>
    </row>
    <row r="49" spans="4:10" ht="12.75">
      <c r="D49" s="4"/>
      <c r="E49" s="3" t="s">
        <v>576</v>
      </c>
      <c r="F49" s="3"/>
      <c r="G49" s="3"/>
      <c r="H49" s="5" t="s">
        <v>577</v>
      </c>
      <c r="I49" s="3"/>
      <c r="J49" s="6"/>
    </row>
    <row r="50" spans="4:10" ht="12.75">
      <c r="D50" s="4"/>
      <c r="E50" s="3" t="s">
        <v>578</v>
      </c>
      <c r="F50" s="3"/>
      <c r="G50" s="3"/>
      <c r="H50" s="5" t="s">
        <v>579</v>
      </c>
      <c r="I50" s="3"/>
      <c r="J50" s="4"/>
    </row>
    <row r="51" spans="4:10" ht="12.75">
      <c r="D51" s="4"/>
      <c r="E51" s="3" t="s">
        <v>580</v>
      </c>
      <c r="F51" s="3"/>
      <c r="G51" s="3"/>
      <c r="H51" s="5" t="s">
        <v>581</v>
      </c>
      <c r="I51" s="3"/>
      <c r="J51" s="6"/>
    </row>
    <row r="52" spans="4:10" ht="12.75">
      <c r="D52" s="4"/>
      <c r="E52" s="3" t="s">
        <v>582</v>
      </c>
      <c r="F52" s="3"/>
      <c r="G52" s="3"/>
      <c r="H52" s="5" t="s">
        <v>583</v>
      </c>
      <c r="I52" s="3"/>
      <c r="J52" s="4"/>
    </row>
    <row r="53" spans="4:10" ht="12.75">
      <c r="D53" s="4"/>
      <c r="E53" s="3" t="s">
        <v>584</v>
      </c>
      <c r="F53" s="3"/>
      <c r="G53" s="3"/>
      <c r="H53" s="5" t="s">
        <v>585</v>
      </c>
      <c r="I53" s="3"/>
      <c r="J53" s="6"/>
    </row>
    <row r="54" spans="4:10" ht="12.75">
      <c r="D54" s="4"/>
      <c r="E54" s="3" t="s">
        <v>586</v>
      </c>
      <c r="F54" s="3"/>
      <c r="G54" s="3"/>
      <c r="H54" s="5" t="s">
        <v>587</v>
      </c>
      <c r="I54" s="3"/>
      <c r="J54" s="6"/>
    </row>
    <row r="55" spans="4:10" ht="12.75">
      <c r="D55" s="4"/>
      <c r="E55" s="3" t="s">
        <v>588</v>
      </c>
      <c r="F55" s="3"/>
      <c r="G55" s="3"/>
      <c r="H55" s="5" t="s">
        <v>589</v>
      </c>
      <c r="I55" s="3"/>
      <c r="J55" s="4"/>
    </row>
    <row r="56" spans="4:10" ht="12.75">
      <c r="D56" s="4"/>
      <c r="E56" s="3" t="s">
        <v>590</v>
      </c>
      <c r="F56" s="3"/>
      <c r="G56" s="3"/>
      <c r="H56" s="5" t="s">
        <v>591</v>
      </c>
      <c r="I56" s="3"/>
      <c r="J56" s="6"/>
    </row>
    <row r="57" spans="4:10" ht="12.75">
      <c r="D57" s="4"/>
      <c r="E57" s="3" t="s">
        <v>592</v>
      </c>
      <c r="F57" s="3"/>
      <c r="G57" s="3"/>
      <c r="H57" s="5" t="s">
        <v>593</v>
      </c>
      <c r="I57" s="3"/>
      <c r="J57" s="4"/>
    </row>
    <row r="58" spans="4:10" ht="12.75">
      <c r="D58" s="4"/>
      <c r="E58" s="3" t="s">
        <v>594</v>
      </c>
      <c r="F58" s="3"/>
      <c r="G58" s="3"/>
      <c r="H58" s="5" t="s">
        <v>595</v>
      </c>
      <c r="I58" s="3"/>
      <c r="J58" s="6"/>
    </row>
    <row r="59" spans="4:10" ht="12.75">
      <c r="D59" s="4"/>
      <c r="E59" s="3" t="s">
        <v>596</v>
      </c>
      <c r="F59" s="3"/>
      <c r="G59" s="3"/>
      <c r="H59" s="5" t="s">
        <v>597</v>
      </c>
      <c r="I59" s="3"/>
      <c r="J59" s="6"/>
    </row>
    <row r="60" spans="4:10" ht="12.75">
      <c r="D60" s="4"/>
      <c r="E60" s="3" t="s">
        <v>598</v>
      </c>
      <c r="F60" s="3"/>
      <c r="G60" s="3"/>
      <c r="H60" s="5" t="s">
        <v>599</v>
      </c>
      <c r="I60" s="3"/>
      <c r="J60" s="3"/>
    </row>
    <row r="61" spans="4:10" ht="12.75">
      <c r="D61" s="4"/>
      <c r="E61" s="3" t="s">
        <v>600</v>
      </c>
      <c r="F61" s="3"/>
      <c r="G61" s="3"/>
      <c r="H61" s="5" t="s">
        <v>601</v>
      </c>
      <c r="I61" s="3"/>
      <c r="J61" s="3"/>
    </row>
    <row r="62" spans="4:10" ht="12.75">
      <c r="D62" s="4"/>
      <c r="E62" s="3" t="s">
        <v>602</v>
      </c>
      <c r="F62" s="3"/>
      <c r="G62" s="3"/>
      <c r="H62" s="5" t="s">
        <v>603</v>
      </c>
      <c r="I62" s="3"/>
      <c r="J62" s="3"/>
    </row>
    <row r="63" spans="4:10" ht="12.75">
      <c r="D63" s="4"/>
      <c r="E63" s="3" t="s">
        <v>604</v>
      </c>
      <c r="F63" s="3"/>
      <c r="G63" s="3"/>
      <c r="H63" s="5" t="s">
        <v>605</v>
      </c>
      <c r="I63" s="3"/>
      <c r="J63" s="3"/>
    </row>
    <row r="64" spans="4:10" ht="12.75">
      <c r="D64" s="4"/>
      <c r="E64" s="3" t="s">
        <v>606</v>
      </c>
      <c r="F64" s="3"/>
      <c r="G64" s="3"/>
      <c r="H64" s="5" t="s">
        <v>607</v>
      </c>
      <c r="I64" s="3"/>
      <c r="J64" s="3"/>
    </row>
    <row r="65" spans="4:10" ht="12.75">
      <c r="D65" s="4"/>
      <c r="E65" s="3" t="s">
        <v>608</v>
      </c>
      <c r="F65" s="3"/>
      <c r="G65" s="3"/>
      <c r="H65" s="5" t="s">
        <v>609</v>
      </c>
      <c r="I65" s="3"/>
      <c r="J65" s="3"/>
    </row>
    <row r="66" spans="4:10" ht="12.75">
      <c r="D66" s="4"/>
      <c r="E66" s="3" t="s">
        <v>610</v>
      </c>
      <c r="F66" s="3"/>
      <c r="G66" s="3"/>
      <c r="H66" s="5" t="s">
        <v>611</v>
      </c>
      <c r="I66" s="3"/>
      <c r="J66" s="3"/>
    </row>
    <row r="67" spans="4:10" ht="12.75">
      <c r="D67" s="4"/>
      <c r="E67" s="3" t="s">
        <v>612</v>
      </c>
      <c r="F67" s="3"/>
      <c r="G67" s="3"/>
      <c r="H67" s="5" t="s">
        <v>613</v>
      </c>
      <c r="I67" s="3"/>
      <c r="J67" s="3"/>
    </row>
    <row r="68" spans="4:10" ht="12.75">
      <c r="D68" s="4"/>
      <c r="E68" s="3" t="s">
        <v>614</v>
      </c>
      <c r="F68" s="3"/>
      <c r="G68" s="3"/>
      <c r="H68" s="5" t="s">
        <v>615</v>
      </c>
      <c r="I68" s="3"/>
      <c r="J68" s="3"/>
    </row>
    <row r="69" spans="4:10" ht="12.75">
      <c r="D69" s="4"/>
      <c r="E69" s="3" t="s">
        <v>616</v>
      </c>
      <c r="F69" s="3"/>
      <c r="G69" s="3"/>
      <c r="H69" s="5" t="s">
        <v>617</v>
      </c>
      <c r="I69" s="3"/>
      <c r="J69" s="3"/>
    </row>
    <row r="70" spans="4:10" ht="12.75">
      <c r="D70" s="4"/>
      <c r="E70" s="3" t="s">
        <v>618</v>
      </c>
      <c r="F70" s="3"/>
      <c r="G70" s="3"/>
      <c r="H70" s="5" t="s">
        <v>619</v>
      </c>
      <c r="I70" s="3"/>
      <c r="J70" s="3"/>
    </row>
    <row r="71" spans="4:10" ht="12.75">
      <c r="D71" s="4"/>
      <c r="E71" s="3" t="s">
        <v>620</v>
      </c>
      <c r="F71" s="3"/>
      <c r="G71" s="3"/>
      <c r="H71" s="5" t="s">
        <v>621</v>
      </c>
      <c r="I71" s="3"/>
      <c r="J71" s="3"/>
    </row>
    <row r="72" spans="4:10" ht="12.75">
      <c r="D72" s="4"/>
      <c r="E72" s="3" t="s">
        <v>622</v>
      </c>
      <c r="F72" s="3"/>
      <c r="G72" s="3"/>
      <c r="H72" s="5" t="s">
        <v>623</v>
      </c>
      <c r="I72" s="3"/>
      <c r="J72" s="3"/>
    </row>
    <row r="73" spans="4:10" ht="12.75">
      <c r="D73" s="4"/>
      <c r="E73" s="3" t="s">
        <v>624</v>
      </c>
      <c r="F73" s="3"/>
      <c r="G73" s="3"/>
      <c r="H73" s="5" t="s">
        <v>625</v>
      </c>
      <c r="I73" s="3"/>
      <c r="J73" s="3"/>
    </row>
    <row r="74" spans="4:10" ht="12.75">
      <c r="D74" s="4"/>
      <c r="E74" s="3" t="s">
        <v>626</v>
      </c>
      <c r="F74" s="3"/>
      <c r="G74" s="3"/>
      <c r="H74" s="5" t="s">
        <v>627</v>
      </c>
      <c r="I74" s="3"/>
      <c r="J74" s="3"/>
    </row>
    <row r="75" spans="4:10" ht="12.75">
      <c r="D75" s="4"/>
      <c r="E75" s="3" t="s">
        <v>628</v>
      </c>
      <c r="F75" s="3"/>
      <c r="G75" s="3"/>
      <c r="H75" s="5" t="s">
        <v>629</v>
      </c>
      <c r="I75" s="3"/>
      <c r="J75" s="3"/>
    </row>
    <row r="76" spans="4:10" ht="12.75">
      <c r="D76" s="4"/>
      <c r="E76" s="3" t="s">
        <v>630</v>
      </c>
      <c r="F76" s="3"/>
      <c r="G76" s="3"/>
      <c r="H76" s="5" t="s">
        <v>631</v>
      </c>
      <c r="I76" s="3"/>
      <c r="J76" s="3"/>
    </row>
    <row r="77" spans="4:10" ht="12.75">
      <c r="D77" s="4"/>
      <c r="E77" s="3" t="s">
        <v>632</v>
      </c>
      <c r="F77" s="3"/>
      <c r="G77" s="3"/>
      <c r="H77" s="5" t="s">
        <v>633</v>
      </c>
      <c r="I77" s="3"/>
      <c r="J77" s="3"/>
    </row>
    <row r="78" spans="4:10" ht="12.75">
      <c r="D78" s="4"/>
      <c r="E78" s="3" t="s">
        <v>634</v>
      </c>
      <c r="F78" s="3"/>
      <c r="G78" s="3"/>
      <c r="H78" s="5" t="s">
        <v>635</v>
      </c>
      <c r="I78" s="3"/>
      <c r="J78" s="3"/>
    </row>
    <row r="79" spans="4:10" ht="12.75">
      <c r="D79" s="4"/>
      <c r="E79" s="3" t="s">
        <v>636</v>
      </c>
      <c r="F79" s="3"/>
      <c r="G79" s="3"/>
      <c r="H79" s="5" t="s">
        <v>637</v>
      </c>
      <c r="I79" s="3"/>
      <c r="J79" s="3"/>
    </row>
    <row r="80" spans="4:10" ht="12.75">
      <c r="D80" s="4"/>
      <c r="E80" s="3" t="s">
        <v>638</v>
      </c>
      <c r="F80" s="3"/>
      <c r="G80" s="3"/>
      <c r="H80" s="5" t="s">
        <v>639</v>
      </c>
      <c r="I80" s="3"/>
      <c r="J80" s="3"/>
    </row>
    <row r="81" spans="4:10" ht="12.75">
      <c r="D81" s="4"/>
      <c r="E81" s="3" t="s">
        <v>640</v>
      </c>
      <c r="F81" s="3"/>
      <c r="G81" s="3"/>
      <c r="H81" s="5" t="s">
        <v>641</v>
      </c>
      <c r="I81" s="3"/>
      <c r="J81" s="3"/>
    </row>
    <row r="82" spans="4:10" ht="12.75">
      <c r="D82" s="4"/>
      <c r="E82" s="3" t="s">
        <v>642</v>
      </c>
      <c r="F82" s="3"/>
      <c r="G82" s="3"/>
      <c r="H82" s="5" t="s">
        <v>643</v>
      </c>
      <c r="I82" s="3"/>
      <c r="J82" s="4"/>
    </row>
    <row r="83" spans="4:10" ht="12.75">
      <c r="D83" s="4"/>
      <c r="E83" s="3" t="s">
        <v>644</v>
      </c>
      <c r="F83" s="3"/>
      <c r="G83" s="3"/>
      <c r="H83" s="5" t="s">
        <v>645</v>
      </c>
      <c r="I83" s="3"/>
      <c r="J83" s="11"/>
    </row>
    <row r="84" spans="4:10" ht="12.75">
      <c r="D84" s="4"/>
      <c r="E84" s="3" t="s">
        <v>646</v>
      </c>
      <c r="F84" s="3"/>
      <c r="G84" s="3"/>
      <c r="H84" s="5" t="s">
        <v>647</v>
      </c>
      <c r="I84" s="3"/>
      <c r="J84" s="11"/>
    </row>
    <row r="85" spans="4:10" ht="12.75">
      <c r="D85" s="4"/>
      <c r="E85" s="3" t="s">
        <v>648</v>
      </c>
      <c r="F85" s="3"/>
      <c r="G85" s="3"/>
      <c r="H85" s="5" t="s">
        <v>649</v>
      </c>
      <c r="I85" s="3"/>
      <c r="J85" s="11"/>
    </row>
    <row r="86" spans="4:10" ht="12.75">
      <c r="D86" s="4"/>
      <c r="E86" s="3" t="s">
        <v>650</v>
      </c>
      <c r="F86" s="3"/>
      <c r="G86" s="3"/>
      <c r="H86" s="5" t="s">
        <v>651</v>
      </c>
      <c r="I86" s="3"/>
      <c r="J86" s="11"/>
    </row>
    <row r="87" spans="4:10" ht="12.75">
      <c r="D87" s="4"/>
      <c r="E87" s="3" t="s">
        <v>652</v>
      </c>
      <c r="F87" s="3"/>
      <c r="G87" s="3"/>
      <c r="H87" s="5" t="s">
        <v>653</v>
      </c>
      <c r="I87" s="3"/>
      <c r="J87" s="11"/>
    </row>
    <row r="88" spans="4:10" ht="12.75">
      <c r="D88" s="4"/>
      <c r="E88" s="3" t="s">
        <v>654</v>
      </c>
      <c r="F88" s="3"/>
      <c r="G88" s="3"/>
      <c r="H88" s="5" t="s">
        <v>655</v>
      </c>
      <c r="I88" s="3"/>
      <c r="J88" s="11"/>
    </row>
    <row r="89" spans="4:10" ht="12.75">
      <c r="D89" s="4"/>
      <c r="E89" s="3" t="s">
        <v>656</v>
      </c>
      <c r="F89" s="3"/>
      <c r="G89" s="3"/>
      <c r="H89" s="5" t="s">
        <v>657</v>
      </c>
      <c r="I89" s="3"/>
      <c r="J89" s="11"/>
    </row>
    <row r="90" spans="4:10" ht="12.75">
      <c r="D90" s="4"/>
      <c r="E90" s="3" t="s">
        <v>658</v>
      </c>
      <c r="F90" s="3"/>
      <c r="G90" s="3"/>
      <c r="H90" s="5" t="s">
        <v>659</v>
      </c>
      <c r="I90" s="3"/>
      <c r="J90" s="11"/>
    </row>
    <row r="91" ht="12.75">
      <c r="H91" s="5" t="s">
        <v>660</v>
      </c>
    </row>
    <row r="92" ht="12.75">
      <c r="H92" s="5" t="s">
        <v>661</v>
      </c>
    </row>
    <row r="93" ht="12.75">
      <c r="H93" s="5" t="s">
        <v>662</v>
      </c>
    </row>
    <row r="94" ht="12.75">
      <c r="H94" s="5" t="s">
        <v>663</v>
      </c>
    </row>
    <row r="95" ht="12.75">
      <c r="H95" s="5" t="s">
        <v>664</v>
      </c>
    </row>
    <row r="96" ht="12.75">
      <c r="H96" s="5" t="s">
        <v>665</v>
      </c>
    </row>
    <row r="97" ht="12.75">
      <c r="H97" s="5" t="s">
        <v>666</v>
      </c>
    </row>
    <row r="98" ht="12.75">
      <c r="H98" s="5" t="s">
        <v>667</v>
      </c>
    </row>
    <row r="99" ht="12.75">
      <c r="H99" s="5" t="s">
        <v>668</v>
      </c>
    </row>
    <row r="100" ht="12.75">
      <c r="H100" s="5" t="s">
        <v>669</v>
      </c>
    </row>
    <row r="101" ht="12.75">
      <c r="H101" s="5" t="s">
        <v>670</v>
      </c>
    </row>
    <row r="102" ht="12.75">
      <c r="H102" s="5" t="s">
        <v>671</v>
      </c>
    </row>
  </sheetData>
  <sheetProtection/>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IT3"/>
  <sheetViews>
    <sheetView zoomScale="70" zoomScaleNormal="70" zoomScalePageLayoutView="0" workbookViewId="0" topLeftCell="A1">
      <selection activeCell="D55" sqref="D55"/>
    </sheetView>
  </sheetViews>
  <sheetFormatPr defaultColWidth="9.140625" defaultRowHeight="12.75"/>
  <cols>
    <col min="1" max="1" width="10.28125" style="0" customWidth="1"/>
    <col min="2" max="2" width="17.140625" style="0" customWidth="1"/>
    <col min="3" max="3" width="20.00390625" style="0" customWidth="1"/>
    <col min="4" max="6" width="9.140625" style="0" customWidth="1"/>
    <col min="7" max="7" width="14.8515625" style="0" customWidth="1"/>
    <col min="8" max="10" width="9.140625" style="0" customWidth="1"/>
    <col min="11" max="11" width="17.140625" style="0" customWidth="1"/>
    <col min="12" max="18" width="9.140625" style="0" customWidth="1"/>
    <col min="19" max="19" width="9.7109375" style="0" customWidth="1"/>
    <col min="20" max="20" width="9.140625" style="0" customWidth="1"/>
    <col min="21" max="21" width="9.7109375" style="0" customWidth="1"/>
    <col min="22" max="22" width="9.140625" style="0" customWidth="1"/>
    <col min="23" max="26" width="9.57421875" style="0" customWidth="1"/>
    <col min="27" max="27" width="13.140625" style="0" customWidth="1"/>
    <col min="28" max="28" width="22.8515625" style="0" customWidth="1"/>
  </cols>
  <sheetData>
    <row r="1" spans="1:28" ht="12.75">
      <c r="A1" s="40" t="s">
        <v>390</v>
      </c>
      <c r="B1" s="40" t="s">
        <v>391</v>
      </c>
      <c r="C1" s="40" t="s">
        <v>392</v>
      </c>
      <c r="D1" s="40" t="s">
        <v>1170</v>
      </c>
      <c r="E1" s="40" t="s">
        <v>1171</v>
      </c>
      <c r="F1" s="40" t="s">
        <v>1172</v>
      </c>
      <c r="G1" s="40" t="s">
        <v>1173</v>
      </c>
      <c r="H1" s="40" t="s">
        <v>404</v>
      </c>
      <c r="I1" s="40" t="s">
        <v>405</v>
      </c>
      <c r="J1" s="40" t="s">
        <v>393</v>
      </c>
      <c r="K1" s="40" t="s">
        <v>394</v>
      </c>
      <c r="L1" s="40" t="s">
        <v>395</v>
      </c>
      <c r="M1" s="40" t="s">
        <v>396</v>
      </c>
      <c r="N1" s="40" t="s">
        <v>397</v>
      </c>
      <c r="O1" s="40" t="s">
        <v>398</v>
      </c>
      <c r="P1" s="40" t="s">
        <v>406</v>
      </c>
      <c r="Q1" s="40" t="s">
        <v>407</v>
      </c>
      <c r="R1" s="40" t="s">
        <v>399</v>
      </c>
      <c r="S1" s="40" t="s">
        <v>400</v>
      </c>
      <c r="T1" s="40" t="s">
        <v>401</v>
      </c>
      <c r="U1" s="40" t="s">
        <v>402</v>
      </c>
      <c r="V1" s="40" t="s">
        <v>403</v>
      </c>
      <c r="W1" s="40" t="s">
        <v>1183</v>
      </c>
      <c r="X1" s="40" t="s">
        <v>408</v>
      </c>
      <c r="Y1" s="40" t="s">
        <v>409</v>
      </c>
      <c r="Z1" s="40" t="s">
        <v>410</v>
      </c>
      <c r="AA1" s="40" t="s">
        <v>411</v>
      </c>
      <c r="AB1" s="40" t="s">
        <v>412</v>
      </c>
    </row>
    <row r="2" spans="1:254" ht="25.5">
      <c r="A2" s="33">
        <v>401060</v>
      </c>
      <c r="B2" s="34" t="s">
        <v>291</v>
      </c>
      <c r="C2" s="35" t="s">
        <v>292</v>
      </c>
      <c r="D2" s="34" t="s">
        <v>716</v>
      </c>
      <c r="E2" s="34" t="s">
        <v>423</v>
      </c>
      <c r="F2" s="34" t="s">
        <v>536</v>
      </c>
      <c r="G2" s="34" t="s">
        <v>1184</v>
      </c>
      <c r="H2" s="34" t="s">
        <v>495</v>
      </c>
      <c r="I2" s="36">
        <v>187.5</v>
      </c>
      <c r="J2" s="34" t="s">
        <v>433</v>
      </c>
      <c r="K2" s="34" t="s">
        <v>434</v>
      </c>
      <c r="L2" s="37" t="s">
        <v>435</v>
      </c>
      <c r="M2" s="37" t="s">
        <v>475</v>
      </c>
      <c r="N2" s="38"/>
      <c r="O2" s="38">
        <v>1</v>
      </c>
      <c r="P2" s="38"/>
      <c r="Q2" s="38"/>
      <c r="R2" s="39"/>
      <c r="S2" s="39">
        <v>750</v>
      </c>
      <c r="T2" s="34" t="s">
        <v>476</v>
      </c>
      <c r="U2" s="34" t="s">
        <v>427</v>
      </c>
      <c r="V2" s="34"/>
      <c r="W2" s="31" t="s">
        <v>1176</v>
      </c>
      <c r="X2" s="31" t="s">
        <v>1176</v>
      </c>
      <c r="Y2" s="41" t="s">
        <v>1186</v>
      </c>
      <c r="Z2" s="41" t="s">
        <v>1176</v>
      </c>
      <c r="AA2" s="32" t="s">
        <v>1185</v>
      </c>
      <c r="AB2" s="32"/>
      <c r="AC2" s="21"/>
      <c r="AD2" s="21">
        <v>2</v>
      </c>
      <c r="AE2" s="21">
        <v>401060</v>
      </c>
      <c r="AF2" s="21">
        <v>1</v>
      </c>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row>
    <row r="3" spans="1:254" ht="51">
      <c r="A3" s="33">
        <v>401140</v>
      </c>
      <c r="B3" s="34" t="s">
        <v>307</v>
      </c>
      <c r="C3" s="35" t="s">
        <v>308</v>
      </c>
      <c r="D3" s="34" t="s">
        <v>716</v>
      </c>
      <c r="E3" s="34" t="s">
        <v>423</v>
      </c>
      <c r="F3" s="34" t="s">
        <v>536</v>
      </c>
      <c r="G3" s="34" t="s">
        <v>1184</v>
      </c>
      <c r="H3" s="34" t="s">
        <v>495</v>
      </c>
      <c r="I3" s="36">
        <v>187.5</v>
      </c>
      <c r="J3" s="34" t="s">
        <v>433</v>
      </c>
      <c r="K3" s="34" t="s">
        <v>434</v>
      </c>
      <c r="L3" s="37" t="s">
        <v>435</v>
      </c>
      <c r="M3" s="37" t="s">
        <v>475</v>
      </c>
      <c r="N3" s="38"/>
      <c r="O3" s="38">
        <v>1</v>
      </c>
      <c r="P3" s="38"/>
      <c r="Q3" s="38"/>
      <c r="R3" s="39"/>
      <c r="S3" s="39">
        <v>750</v>
      </c>
      <c r="T3" s="34" t="s">
        <v>476</v>
      </c>
      <c r="U3" s="34" t="s">
        <v>427</v>
      </c>
      <c r="V3" s="34"/>
      <c r="W3" s="31" t="s">
        <v>1176</v>
      </c>
      <c r="X3" s="31" t="s">
        <v>1176</v>
      </c>
      <c r="Y3" s="31">
        <v>1</v>
      </c>
      <c r="Z3" s="41" t="s">
        <v>1176</v>
      </c>
      <c r="AA3" s="32" t="s">
        <v>1185</v>
      </c>
      <c r="AB3" s="32"/>
      <c r="AC3" s="21"/>
      <c r="AD3" s="21">
        <v>1</v>
      </c>
      <c r="AE3" s="21">
        <v>401140</v>
      </c>
      <c r="AF3" s="21">
        <v>1</v>
      </c>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row>
  </sheetData>
  <sheetProtection/>
  <dataValidations count="14">
    <dataValidation type="list" allowBlank="1" showInputMessage="1" showErrorMessage="1" sqref="Z2:Z3 W2:X3">
      <formula1>yes_no</formula1>
    </dataValidation>
    <dataValidation errorStyle="information" type="list" allowBlank="1" showInputMessage="1" errorTitle="Non-standard value!" error="The unit you entered is not recognised.&#10;Please consider revising your entry using the dropdown menu. Also note that application rates in leaf wall area, tree height,... should be recalculaed to standard units." sqref="T2:T3">
      <formula1>rate_units</formula1>
    </dataValidation>
    <dataValidation errorStyle="information" type="list" allowBlank="1" showInputMessage="1" showErrorMessage="1" errorTitle="Wrong value!" error="The unit you entered is not recognised by the PROFile.&#10;Please consider revising your entry using the dropdown menu." sqref="J2:J3">
      <formula1>content_units</formula1>
    </dataValidation>
    <dataValidation errorStyle="information" type="list" allowBlank="1" showInputMessage="1" showErrorMessage="1" errorTitle="Non-standard value!" error="The value you entered is not according to the accepted EU guidlines.&#10;Please consider revising your entry using the dropdown menu." sqref="U2:U3">
      <formula1>PHI</formula1>
    </dataValidation>
    <dataValidation type="list" operator="greaterThan" allowBlank="1" showInputMessage="1" showErrorMessage="1" sqref="L2:M3">
      <formula1>BBCH_scale</formula1>
    </dataValidation>
    <dataValidation type="textLength" operator="lessThanOrEqual" allowBlank="1" showInputMessage="1" showErrorMessage="1" sqref="V2:V3">
      <formula1>250</formula1>
    </dataValidation>
    <dataValidation type="whole" operator="greaterThan" allowBlank="1" showInputMessage="1" showErrorMessage="1" sqref="N2:Q3">
      <formula1>0</formula1>
    </dataValidation>
    <dataValidation type="list" allowBlank="1" showInputMessage="1" sqref="K2:K3">
      <formula1>application_methods</formula1>
    </dataValidation>
    <dataValidation type="decimal" operator="greaterThan" allowBlank="1" showInputMessage="1" showErrorMessage="1" sqref="I2:I3 R2:S3">
      <formula1>0</formula1>
    </dataValidation>
    <dataValidation type="list" allowBlank="1" showInputMessage="1" showErrorMessage="1" sqref="H2:H3">
      <formula1>formulations</formula1>
    </dataValidation>
    <dataValidation type="list" allowBlank="1" showInputMessage="1" showErrorMessage="1" sqref="E2:E3">
      <formula1>outdoor_indoor</formula1>
    </dataValidation>
    <dataValidation type="list" allowBlank="1" showInputMessage="1" showErrorMessage="1" sqref="D2:D3">
      <formula1>region</formula1>
    </dataValidation>
    <dataValidation type="list" allowBlank="1" showInputMessage="1" showErrorMessage="1" sqref="F2:F3">
      <formula1>Country_code</formula1>
    </dataValidation>
    <dataValidation type="list" allowBlank="1" showInputMessage="1" sqref="B2:B3">
      <formula1>Crop_c_name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DUJARDIN Bruno</dc:creator>
  <cp:keywords/>
  <dc:description/>
  <cp:lastModifiedBy>CARRASCO CABRERA Luis</cp:lastModifiedBy>
  <dcterms:created xsi:type="dcterms:W3CDTF">2016-10-13T07:43:06Z</dcterms:created>
  <dcterms:modified xsi:type="dcterms:W3CDTF">2024-02-21T08:34:22Z</dcterms:modified>
  <cp:category/>
  <cp:version/>
  <cp:contentType/>
  <cp:contentStatus/>
</cp:coreProperties>
</file>